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64\общая папка\Каширина\Великоиваненко О.Н\"/>
    </mc:Choice>
  </mc:AlternateContent>
  <bookViews>
    <workbookView xWindow="0" yWindow="0" windowWidth="28800" windowHeight="11730"/>
  </bookViews>
  <sheets>
    <sheet name="1. Форма сбора" sheetId="1" r:id="rId1"/>
    <sheet name="2. Нозологии" sheetId="2" r:id="rId2"/>
    <sheet name="3. Целевики" sheetId="3" r:id="rId3"/>
    <sheet name="Статус_сдачи_отчета" sheetId="4" state="hidden" r:id="rId4"/>
    <sheet name="Статус_сверки" sheetId="5" r:id="rId5"/>
    <sheet name="Выпадающие списки" sheetId="6" state="hidden" r:id="rId6"/>
    <sheet name="Отрасли по Кодам" sheetId="7" state="hidden" r:id="rId7"/>
    <sheet name="По отраслям" sheetId="8" state="hidden" r:id="rId8"/>
  </sheets>
  <definedNames>
    <definedName name="_xlnm._FilterDatabase" localSheetId="5" hidden="1">'Выпадающие списки'!$C$1:$C$625</definedName>
    <definedName name="_xlnm._FilterDatabase" localSheetId="3" hidden="1">Статус_сдачи_отчета!$A$1:$B$73</definedName>
  </definedNames>
  <calcPr calcId="162913"/>
</workbook>
</file>

<file path=xl/calcChain.xml><?xml version="1.0" encoding="utf-8"?>
<calcChain xmlns="http://schemas.openxmlformats.org/spreadsheetml/2006/main">
  <c r="C73" i="4" l="1"/>
  <c r="B73" i="4" a="1"/>
  <c r="B73" i="4" s="1"/>
  <c r="C72" i="4"/>
  <c r="B72" i="4" a="1"/>
  <c r="B72" i="4" s="1"/>
  <c r="C71" i="4"/>
  <c r="B71" i="4" a="1"/>
  <c r="B71" i="4" s="1"/>
  <c r="C70" i="4"/>
  <c r="B70" i="4" a="1"/>
  <c r="B70" i="4" s="1"/>
  <c r="C69" i="4"/>
  <c r="B69" i="4" a="1"/>
  <c r="B69" i="4" s="1"/>
  <c r="C68" i="4"/>
  <c r="B68" i="4" a="1"/>
  <c r="B68" i="4" s="1"/>
  <c r="C67" i="4"/>
  <c r="B67" i="4" a="1"/>
  <c r="B67" i="4" s="1"/>
  <c r="C66" i="4"/>
  <c r="B66" i="4" a="1"/>
  <c r="B66" i="4" s="1"/>
  <c r="C65" i="4"/>
  <c r="B65" i="4" a="1"/>
  <c r="B65" i="4" s="1"/>
  <c r="C64" i="4"/>
  <c r="B64" i="4" a="1"/>
  <c r="B64" i="4" s="1"/>
  <c r="C63" i="4"/>
  <c r="B63" i="4" a="1"/>
  <c r="B63" i="4" s="1"/>
  <c r="C62" i="4"/>
  <c r="B62" i="4" a="1"/>
  <c r="B62" i="4" s="1"/>
  <c r="C61" i="4"/>
  <c r="B61" i="4" a="1"/>
  <c r="B61" i="4" s="1"/>
  <c r="C60" i="4"/>
  <c r="B60" i="4" a="1"/>
  <c r="B60" i="4" s="1"/>
  <c r="C59" i="4"/>
  <c r="B59" i="4" a="1"/>
  <c r="B59" i="4" s="1"/>
  <c r="C58" i="4"/>
  <c r="B58" i="4" a="1"/>
  <c r="B58" i="4" s="1"/>
  <c r="C57" i="4"/>
  <c r="B57" i="4" a="1"/>
  <c r="B57" i="4" s="1"/>
  <c r="C56" i="4"/>
  <c r="B56" i="4" a="1"/>
  <c r="B56" i="4" s="1"/>
  <c r="C55" i="4"/>
  <c r="B55" i="4" a="1"/>
  <c r="B55" i="4" s="1"/>
  <c r="C54" i="4"/>
  <c r="B54" i="4" a="1"/>
  <c r="B54" i="4" s="1"/>
  <c r="C53" i="4"/>
  <c r="B53" i="4" a="1"/>
  <c r="B53" i="4" s="1"/>
  <c r="C52" i="4"/>
  <c r="B52" i="4" a="1"/>
  <c r="B52" i="4" s="1"/>
  <c r="C51" i="4"/>
  <c r="B51" i="4" a="1"/>
  <c r="B51" i="4" s="1"/>
  <c r="C50" i="4"/>
  <c r="B50" i="4" a="1"/>
  <c r="B50" i="4" s="1"/>
  <c r="C49" i="4"/>
  <c r="B49" i="4" a="1"/>
  <c r="B49" i="4" s="1"/>
  <c r="C48" i="4"/>
  <c r="B48" i="4" a="1"/>
  <c r="B48" i="4" s="1"/>
  <c r="C47" i="4"/>
  <c r="B47" i="4" a="1"/>
  <c r="B47" i="4" s="1"/>
  <c r="C46" i="4"/>
  <c r="B46" i="4" a="1"/>
  <c r="B46" i="4" s="1"/>
  <c r="C45" i="4"/>
  <c r="B45" i="4" a="1"/>
  <c r="B45" i="4" s="1"/>
  <c r="C44" i="4"/>
  <c r="B44" i="4" a="1"/>
  <c r="B44" i="4" s="1"/>
  <c r="C43" i="4"/>
  <c r="B43" i="4" a="1"/>
  <c r="B43" i="4" s="1"/>
  <c r="C42" i="4"/>
  <c r="B42" i="4" a="1"/>
  <c r="B42" i="4" s="1"/>
  <c r="C41" i="4"/>
  <c r="B41" i="4" a="1"/>
  <c r="B41" i="4" s="1"/>
  <c r="C40" i="4"/>
  <c r="B40" i="4" a="1"/>
  <c r="B40" i="4" s="1"/>
  <c r="C39" i="4"/>
  <c r="B39" i="4" a="1"/>
  <c r="B39" i="4" s="1"/>
  <c r="C38" i="4"/>
  <c r="B38" i="4" a="1"/>
  <c r="B38" i="4" s="1"/>
  <c r="C37" i="4"/>
  <c r="B37" i="4" a="1"/>
  <c r="B37" i="4" s="1"/>
  <c r="C36" i="4"/>
  <c r="B36" i="4" a="1"/>
  <c r="B36" i="4" s="1"/>
  <c r="C35" i="4"/>
  <c r="B35" i="4" a="1"/>
  <c r="B35" i="4" s="1"/>
  <c r="C34" i="4"/>
  <c r="B34" i="4" a="1"/>
  <c r="B34" i="4" s="1"/>
  <c r="C33" i="4"/>
  <c r="B33" i="4" a="1"/>
  <c r="B33" i="4" s="1"/>
  <c r="C32" i="4"/>
  <c r="B32" i="4" a="1"/>
  <c r="B32" i="4" s="1"/>
  <c r="C31" i="4"/>
  <c r="B31" i="4" a="1"/>
  <c r="B31" i="4" s="1"/>
  <c r="C30" i="4"/>
  <c r="B30" i="4" a="1"/>
  <c r="B30" i="4" s="1"/>
  <c r="C29" i="4"/>
  <c r="B29" i="4" a="1"/>
  <c r="B29" i="4" s="1"/>
  <c r="C28" i="4"/>
  <c r="B28" i="4" a="1"/>
  <c r="B28" i="4" s="1"/>
  <c r="C27" i="4"/>
  <c r="B27" i="4" a="1"/>
  <c r="B27" i="4" s="1"/>
  <c r="C26" i="4"/>
  <c r="B26" i="4" a="1"/>
  <c r="B26" i="4" s="1"/>
  <c r="C25" i="4"/>
  <c r="B25" i="4" a="1"/>
  <c r="B25" i="4" s="1"/>
  <c r="C24" i="4"/>
  <c r="B24" i="4" a="1"/>
  <c r="B24" i="4" s="1"/>
  <c r="C23" i="4"/>
  <c r="B23" i="4" a="1"/>
  <c r="B23" i="4" s="1"/>
  <c r="C22" i="4"/>
  <c r="B22" i="4" a="1"/>
  <c r="B22" i="4" s="1"/>
  <c r="C21" i="4"/>
  <c r="B21" i="4" a="1"/>
  <c r="B21" i="4" s="1"/>
  <c r="C20" i="4"/>
  <c r="B20" i="4" a="1"/>
  <c r="B20" i="4" s="1"/>
  <c r="C19" i="4"/>
  <c r="B19" i="4" a="1"/>
  <c r="B19" i="4" s="1"/>
  <c r="C18" i="4"/>
  <c r="B18" i="4" a="1"/>
  <c r="B18" i="4" s="1"/>
  <c r="C17" i="4"/>
  <c r="B17" i="4" a="1"/>
  <c r="B17" i="4" s="1"/>
  <c r="C16" i="4"/>
  <c r="B16" i="4" a="1"/>
  <c r="B16" i="4" s="1"/>
  <c r="C15" i="4"/>
  <c r="B15" i="4" a="1"/>
  <c r="B15" i="4" s="1"/>
  <c r="C14" i="4"/>
  <c r="B14" i="4" a="1"/>
  <c r="B14" i="4" s="1"/>
  <c r="C13" i="4"/>
  <c r="B13" i="4" a="1"/>
  <c r="B13" i="4" s="1"/>
  <c r="C12" i="4"/>
  <c r="B12" i="4" a="1"/>
  <c r="B12" i="4" s="1"/>
  <c r="C11" i="4"/>
  <c r="B11" i="4" a="1"/>
  <c r="B11" i="4" s="1"/>
  <c r="C10" i="4"/>
  <c r="B10" i="4" a="1"/>
  <c r="B10" i="4" s="1"/>
  <c r="C9" i="4"/>
  <c r="B9" i="4" a="1"/>
  <c r="B9" i="4" s="1"/>
  <c r="C8" i="4"/>
  <c r="B8" i="4" a="1"/>
  <c r="B8" i="4" s="1"/>
  <c r="C7" i="4"/>
  <c r="B7" i="4" a="1"/>
  <c r="B7" i="4" s="1"/>
  <c r="C6" i="4"/>
  <c r="B6" i="4" a="1"/>
  <c r="B6" i="4" s="1"/>
  <c r="C5" i="4"/>
  <c r="B5" i="4" a="1"/>
  <c r="B5" i="4" s="1"/>
  <c r="C4" i="4"/>
  <c r="B4" i="4" a="1"/>
  <c r="B4" i="4" s="1"/>
  <c r="E3" i="4" a="1"/>
  <c r="E3" i="4"/>
  <c r="C3" i="4"/>
  <c r="B3" i="4" a="1"/>
  <c r="B3" i="4" s="1"/>
  <c r="C2" i="4"/>
  <c r="B2" i="4" a="1"/>
  <c r="B2" i="4" s="1"/>
  <c r="C10" i="1"/>
  <c r="D45" i="4" a="1"/>
  <c r="D13" i="4" a="1"/>
  <c r="D44" i="4" a="1"/>
  <c r="D12" i="4" a="1"/>
  <c r="D55" i="4" a="1"/>
  <c r="D23" i="4" a="1"/>
  <c r="D70" i="4" a="1"/>
  <c r="D38" i="4" a="1"/>
  <c r="D6" i="4" a="1"/>
  <c r="A346" i="3" a="1"/>
  <c r="A314" i="3" a="1"/>
  <c r="A286" i="3" a="1"/>
  <c r="A270" i="3" a="1"/>
  <c r="A342" i="3" a="1"/>
  <c r="A310" i="3" a="1"/>
  <c r="A285" i="3" a="1"/>
  <c r="A344" i="3" a="1"/>
  <c r="A312" i="3" a="1"/>
  <c r="A308" i="3" a="1"/>
  <c r="A235" i="3" a="1"/>
  <c r="A203" i="3" a="1"/>
  <c r="A171" i="3" a="1"/>
  <c r="A273" i="3" a="1"/>
  <c r="A242" i="3" a="1"/>
  <c r="A210" i="3" a="1"/>
  <c r="A178" i="3" a="1"/>
  <c r="A154" i="3" a="1"/>
  <c r="A138" i="3" a="1"/>
  <c r="A122" i="3" a="1"/>
  <c r="A106" i="3" a="1"/>
  <c r="A324" i="3" a="1"/>
  <c r="A239" i="3" a="1"/>
  <c r="A207" i="3" a="1"/>
  <c r="A175" i="3" a="1"/>
  <c r="A209" i="3" a="1"/>
  <c r="A125" i="3" a="1"/>
  <c r="A78" i="3" a="1"/>
  <c r="A46" i="3" a="1"/>
  <c r="A14" i="3" a="1"/>
  <c r="A139" i="2" a="1"/>
  <c r="A107" i="2" a="1"/>
  <c r="A75" i="2" a="1"/>
  <c r="A50" i="2" a="1"/>
  <c r="A34" i="2" a="1"/>
  <c r="A18" i="2" a="1"/>
  <c r="A353" i="3" a="1"/>
  <c r="A155" i="3" a="1"/>
  <c r="A93" i="3" a="1"/>
  <c r="A61" i="3" a="1"/>
  <c r="A29" i="3" a="1"/>
  <c r="A154" i="2" a="1"/>
  <c r="A122" i="2" a="1"/>
  <c r="A90" i="2" a="1"/>
  <c r="A58" i="2" a="1"/>
  <c r="A182" i="3" a="1"/>
  <c r="A105" i="3" a="1"/>
  <c r="A68" i="3" a="1"/>
  <c r="A36" i="3" a="1"/>
  <c r="A4" i="3" a="1"/>
  <c r="D73" i="4" a="1"/>
  <c r="D41" i="4" a="1"/>
  <c r="D72" i="4" a="1"/>
  <c r="D40" i="4" a="1"/>
  <c r="D8" i="4" a="1"/>
  <c r="D51" i="4" a="1"/>
  <c r="D19" i="4" a="1"/>
  <c r="D66" i="4" a="1"/>
  <c r="D34" i="4" a="1"/>
  <c r="F4" i="4" a="1"/>
  <c r="A343" i="3" a="1"/>
  <c r="A311" i="3" a="1"/>
  <c r="A284" i="3" a="1"/>
  <c r="A268" i="3" a="1"/>
  <c r="A339" i="3" a="1"/>
  <c r="A307" i="3" a="1"/>
  <c r="A283" i="3" a="1"/>
  <c r="A341" i="3" a="1"/>
  <c r="A309" i="3" a="1"/>
  <c r="A297" i="3" a="1"/>
  <c r="A232" i="3" a="1"/>
  <c r="A200" i="3" a="1"/>
  <c r="A168" i="3" a="1"/>
  <c r="A269" i="3" a="1"/>
  <c r="A237" i="3" a="1"/>
  <c r="A205" i="3" a="1"/>
  <c r="A173" i="3" a="1"/>
  <c r="A152" i="3" a="1"/>
  <c r="A136" i="3" a="1"/>
  <c r="A120" i="3" a="1"/>
  <c r="A104" i="3" a="1"/>
  <c r="A313" i="3" a="1"/>
  <c r="A236" i="3" a="1"/>
  <c r="A204" i="3" a="1"/>
  <c r="A172" i="3" a="1"/>
  <c r="A198" i="3" a="1"/>
  <c r="A117" i="3" a="1"/>
  <c r="A74" i="3" a="1"/>
  <c r="A42" i="3" a="1"/>
  <c r="A10" i="3" a="1"/>
  <c r="A135" i="2" a="1"/>
  <c r="A103" i="2" a="1"/>
  <c r="A71" i="2" a="1"/>
  <c r="A48" i="2" a="1"/>
  <c r="A32" i="2" a="1"/>
  <c r="A16" i="2" a="1"/>
  <c r="A275" i="3" a="1"/>
  <c r="A147" i="3" a="1"/>
  <c r="A89" i="3" a="1"/>
  <c r="A57" i="3" a="1"/>
  <c r="A25" i="3" a="1"/>
  <c r="A150" i="2" a="1"/>
  <c r="A118" i="2" a="1"/>
  <c r="A86" i="2" a="1"/>
  <c r="A300" i="3" a="1"/>
  <c r="A161" i="3" a="1"/>
  <c r="A97" i="3" a="1"/>
  <c r="A64" i="3" a="1"/>
  <c r="A32" i="3" a="1"/>
  <c r="D69" i="4" a="1"/>
  <c r="D37" i="4" a="1"/>
  <c r="D68" i="4" a="1"/>
  <c r="D36" i="4" a="1"/>
  <c r="D4" i="4" a="1"/>
  <c r="D47" i="4" a="1"/>
  <c r="D15" i="4" a="1"/>
  <c r="D62" i="4" a="1"/>
  <c r="D30" i="4" a="1"/>
  <c r="D29" i="4" a="1"/>
  <c r="D28" i="4" a="1"/>
  <c r="D39" i="4" a="1"/>
  <c r="D54" i="4" a="1"/>
  <c r="D3" i="4" a="1"/>
  <c r="A298" i="3" a="1"/>
  <c r="A262" i="3" a="1"/>
  <c r="A294" i="3" a="1"/>
  <c r="A328" i="3" a="1"/>
  <c r="A251" i="3" a="1"/>
  <c r="A187" i="3" a="1"/>
  <c r="A258" i="3" a="1"/>
  <c r="A194" i="3" a="1"/>
  <c r="A146" i="3" a="1"/>
  <c r="A114" i="3" a="1"/>
  <c r="A255" i="3" a="1"/>
  <c r="A191" i="3" a="1"/>
  <c r="A157" i="3" a="1"/>
  <c r="A62" i="3" a="1"/>
  <c r="A155" i="2" a="1"/>
  <c r="A91" i="2" a="1"/>
  <c r="A42" i="2" a="1"/>
  <c r="A10" i="2" a="1"/>
  <c r="A123" i="3" a="1"/>
  <c r="A45" i="3" a="1"/>
  <c r="A138" i="2" a="1"/>
  <c r="A74" i="2" a="1"/>
  <c r="A137" i="3" a="1"/>
  <c r="A52" i="3" a="1"/>
  <c r="A145" i="2" a="1"/>
  <c r="D25" i="4" a="1"/>
  <c r="D24" i="4" a="1"/>
  <c r="D35" i="4" a="1"/>
  <c r="D50" i="4" a="1"/>
  <c r="D2" i="4" a="1"/>
  <c r="A295" i="3" a="1"/>
  <c r="A355" i="3" a="1"/>
  <c r="A291" i="3" a="1"/>
  <c r="A325" i="3" a="1"/>
  <c r="A248" i="3" a="1"/>
  <c r="A184" i="3" a="1"/>
  <c r="A253" i="3" a="1"/>
  <c r="A189" i="3" a="1"/>
  <c r="A144" i="3" a="1"/>
  <c r="A112" i="3" a="1"/>
  <c r="A252" i="3" a="1"/>
  <c r="A188" i="3" a="1"/>
  <c r="A149" i="3" a="1"/>
  <c r="A58" i="3" a="1"/>
  <c r="A151" i="2" a="1"/>
  <c r="A87" i="2" a="1"/>
  <c r="A40" i="2" a="1"/>
  <c r="A8" i="2" a="1"/>
  <c r="A115" i="3" a="1"/>
  <c r="A41" i="3" a="1"/>
  <c r="A134" i="2" a="1"/>
  <c r="A70" i="2" a="1"/>
  <c r="A129" i="3" a="1"/>
  <c r="A48" i="3" a="1"/>
  <c r="D53" i="4" a="1"/>
  <c r="D52" i="4" a="1"/>
  <c r="D63" i="4" a="1"/>
  <c r="A359" i="3" a="1"/>
  <c r="D14" i="4" a="1"/>
  <c r="A354" i="3" a="1"/>
  <c r="A322" i="3" a="1"/>
  <c r="A290" i="3" a="1"/>
  <c r="A274" i="3" a="1"/>
  <c r="A350" i="3" a="1"/>
  <c r="A318" i="3" a="1"/>
  <c r="A289" i="3" a="1"/>
  <c r="A352" i="3" a="1"/>
  <c r="A320" i="3" a="1"/>
  <c r="A340" i="3" a="1"/>
  <c r="A243" i="3" a="1"/>
  <c r="A211" i="3" a="1"/>
  <c r="A179" i="3" a="1"/>
  <c r="A316" i="3" a="1"/>
  <c r="A250" i="3" a="1"/>
  <c r="A218" i="3" a="1"/>
  <c r="A186" i="3" a="1"/>
  <c r="A158" i="3" a="1"/>
  <c r="A142" i="3" a="1"/>
  <c r="A126" i="3" a="1"/>
  <c r="A110" i="3" a="1"/>
  <c r="A356" i="3" a="1"/>
  <c r="A247" i="3" a="1"/>
  <c r="A215" i="3" a="1"/>
  <c r="A183" i="3" a="1"/>
  <c r="A241" i="3" a="1"/>
  <c r="A141" i="3" a="1"/>
  <c r="A86" i="3" a="1"/>
  <c r="A54" i="3" a="1"/>
  <c r="A22" i="3" a="1"/>
  <c r="A147" i="2" a="1"/>
  <c r="A115" i="2" a="1"/>
  <c r="A83" i="2" a="1"/>
  <c r="A54" i="2" a="1"/>
  <c r="A38" i="2" a="1"/>
  <c r="A22" i="2" a="1"/>
  <c r="A6" i="2" a="1"/>
  <c r="A185" i="3" a="1"/>
  <c r="A107" i="3" a="1"/>
  <c r="A69" i="3" a="1"/>
  <c r="A37" i="3" a="1"/>
  <c r="A5" i="3" a="1"/>
  <c r="A130" i="2" a="1"/>
  <c r="A98" i="2" a="1"/>
  <c r="A66" i="2" a="1"/>
  <c r="A214" i="3" a="1"/>
  <c r="A121" i="3" a="1"/>
  <c r="A76" i="3" a="1"/>
  <c r="A44" i="3" a="1"/>
  <c r="A12" i="3" a="1"/>
  <c r="A137" i="2" a="1"/>
  <c r="A105" i="2" a="1"/>
  <c r="A73" i="2" a="1"/>
  <c r="A49" i="2" a="1"/>
  <c r="D65" i="4" a="1"/>
  <c r="D33" i="4" a="1"/>
  <c r="D64" i="4" a="1"/>
  <c r="D32" i="4" a="1"/>
  <c r="F2" i="4" a="1"/>
  <c r="D43" i="4" a="1"/>
  <c r="D11" i="4" a="1"/>
  <c r="D58" i="4" a="1"/>
  <c r="D26" i="4" a="1"/>
  <c r="D60" i="4" a="1"/>
  <c r="D7" i="4" a="1"/>
  <c r="A330" i="3" a="1"/>
  <c r="A326" i="3" a="1"/>
  <c r="A296" i="3" a="1"/>
  <c r="A348" i="3" a="1"/>
  <c r="A162" i="3" a="1"/>
  <c r="A98" i="3" a="1"/>
  <c r="A321" i="3" a="1"/>
  <c r="A30" i="3" a="1"/>
  <c r="A59" i="2" a="1"/>
  <c r="A217" i="3" a="1"/>
  <c r="A13" i="3" a="1"/>
  <c r="A246" i="3" a="1"/>
  <c r="A20" i="3" a="1"/>
  <c r="D56" i="4" a="1"/>
  <c r="D5" i="4" a="1"/>
  <c r="A327" i="3" a="1"/>
  <c r="A323" i="3" a="1"/>
  <c r="A293" i="3" a="1"/>
  <c r="A337" i="3" a="1"/>
  <c r="A160" i="3" a="1"/>
  <c r="A96" i="3" a="1"/>
  <c r="A263" i="3" a="1"/>
  <c r="A26" i="3" a="1"/>
  <c r="A56" i="2" a="1"/>
  <c r="A206" i="3" a="1"/>
  <c r="A9" i="3" a="1"/>
  <c r="A225" i="3" a="1"/>
  <c r="A16" i="3" a="1"/>
  <c r="D20" i="4" a="1"/>
  <c r="D46" i="4" a="1"/>
  <c r="A338" i="3" a="1"/>
  <c r="A282" i="3" a="1"/>
  <c r="A334" i="3" a="1"/>
  <c r="A281" i="3" a="1"/>
  <c r="A304" i="3" a="1"/>
  <c r="A227" i="3" a="1"/>
  <c r="A163" i="3" a="1"/>
  <c r="A234" i="3" a="1"/>
  <c r="A170" i="3" a="1"/>
  <c r="A134" i="3" a="1"/>
  <c r="A102" i="3" a="1"/>
  <c r="A231" i="3" a="1"/>
  <c r="A167" i="3" a="1"/>
  <c r="A109" i="3" a="1"/>
  <c r="A38" i="3" a="1"/>
  <c r="A131" i="2" a="1"/>
  <c r="A67" i="2" a="1"/>
  <c r="A30" i="2" a="1"/>
  <c r="A249" i="3" a="1"/>
  <c r="A85" i="3" a="1"/>
  <c r="A21" i="3" a="1"/>
  <c r="A114" i="2" a="1"/>
  <c r="A271" i="3" a="1"/>
  <c r="A92" i="3" a="1"/>
  <c r="A28" i="3" a="1"/>
  <c r="A121" i="2" a="1"/>
  <c r="A57" i="2" a="1"/>
  <c r="D49" i="4" a="1"/>
  <c r="D48" i="4" a="1"/>
  <c r="D59" i="4" a="1"/>
  <c r="A357" i="3" a="1"/>
  <c r="D10" i="4" a="1"/>
  <c r="A351" i="3" a="1"/>
  <c r="A319" i="3" a="1"/>
  <c r="A288" i="3" a="1"/>
  <c r="A272" i="3" a="1"/>
  <c r="A347" i="3" a="1"/>
  <c r="A315" i="3" a="1"/>
  <c r="A287" i="3" a="1"/>
  <c r="A349" i="3" a="1"/>
  <c r="A317" i="3" a="1"/>
  <c r="A329" i="3" a="1"/>
  <c r="A240" i="3" a="1"/>
  <c r="A208" i="3" a="1"/>
  <c r="A176" i="3" a="1"/>
  <c r="A305" i="3" a="1"/>
  <c r="A245" i="3" a="1"/>
  <c r="A213" i="3" a="1"/>
  <c r="A181" i="3" a="1"/>
  <c r="A156" i="3" a="1"/>
  <c r="A140" i="3" a="1"/>
  <c r="A124" i="3" a="1"/>
  <c r="A108" i="3" a="1"/>
  <c r="A345" i="3" a="1"/>
  <c r="A244" i="3" a="1"/>
  <c r="A212" i="3" a="1"/>
  <c r="A180" i="3" a="1"/>
  <c r="A230" i="3" a="1"/>
  <c r="A133" i="3" a="1"/>
  <c r="A82" i="3" a="1"/>
  <c r="A50" i="3" a="1"/>
  <c r="A18" i="3" a="1"/>
  <c r="A143" i="2" a="1"/>
  <c r="A111" i="2" a="1"/>
  <c r="A79" i="2" a="1"/>
  <c r="A52" i="2" a="1"/>
  <c r="A36" i="2" a="1"/>
  <c r="A20" i="2" a="1"/>
  <c r="A4" i="2" a="1"/>
  <c r="A174" i="3" a="1"/>
  <c r="A99" i="3" a="1"/>
  <c r="A65" i="3" a="1"/>
  <c r="A33" i="3" a="1"/>
  <c r="A158" i="2" a="1"/>
  <c r="A126" i="2" a="1"/>
  <c r="A94" i="2" a="1"/>
  <c r="A62" i="2" a="1"/>
  <c r="A193" i="3" a="1"/>
  <c r="A113" i="3" a="1"/>
  <c r="A72" i="3" a="1"/>
  <c r="A40" i="3" a="1"/>
  <c r="A8" i="3" a="1"/>
  <c r="A133" i="2" a="1"/>
  <c r="A101" i="2" a="1"/>
  <c r="A69" i="2" a="1"/>
  <c r="A47" i="2" a="1"/>
  <c r="A157" i="2" a="1"/>
  <c r="A81" i="2" a="1"/>
  <c r="A37" i="2" a="1"/>
  <c r="A21" i="2" a="1"/>
  <c r="A5" i="2" a="1"/>
  <c r="A190" i="3" a="1"/>
  <c r="A111" i="3" a="1"/>
  <c r="A71" i="3" a="1"/>
  <c r="A39" i="3" a="1"/>
  <c r="A7" i="3" a="1"/>
  <c r="A132" i="2" a="1"/>
  <c r="A68" i="2" a="1"/>
  <c r="A141" i="2" a="1"/>
  <c r="A77" i="2" a="1"/>
  <c r="A35" i="2" a="1"/>
  <c r="A19" i="2" a="1"/>
  <c r="A3" i="2" a="1"/>
  <c r="A169" i="3" a="1"/>
  <c r="A103" i="3" a="1"/>
  <c r="A67" i="3" a="1"/>
  <c r="A35" i="3" a="1"/>
  <c r="A3" i="3" a="1"/>
  <c r="A128" i="2" a="1"/>
  <c r="A129" i="2" a="1"/>
  <c r="A65" i="2" a="1"/>
  <c r="A33" i="2" a="1"/>
  <c r="A17" i="2" a="1"/>
  <c r="A332" i="3" a="1"/>
  <c r="A159" i="3" a="1"/>
  <c r="A95" i="3" a="1"/>
  <c r="A63" i="3" a="1"/>
  <c r="A31" i="3" a="1"/>
  <c r="A156" i="2" a="1"/>
  <c r="A124" i="2" a="1"/>
  <c r="A92" i="2" a="1"/>
  <c r="A125" i="2" a="1"/>
  <c r="A61" i="2" a="1"/>
  <c r="A31" i="2" a="1"/>
  <c r="A15" i="2" a="1"/>
  <c r="A267" i="3" a="1"/>
  <c r="A151" i="3" a="1"/>
  <c r="A91" i="3" a="1"/>
  <c r="A59" i="3" a="1"/>
  <c r="A27" i="3" a="1"/>
  <c r="A152" i="2" a="1"/>
  <c r="A120" i="2" a="1"/>
  <c r="A88" i="2" a="1"/>
  <c r="A116" i="2" a="1"/>
  <c r="A112" i="2" a="1"/>
  <c r="A76" i="2" a="1"/>
  <c r="D61" i="4" a="1"/>
  <c r="D71" i="4" a="1"/>
  <c r="D22" i="4" a="1"/>
  <c r="A278" i="3" a="1"/>
  <c r="A277" i="3" a="1"/>
  <c r="A219" i="3" a="1"/>
  <c r="A226" i="3" a="1"/>
  <c r="A130" i="3" a="1"/>
  <c r="A223" i="3" a="1"/>
  <c r="A94" i="3" a="1"/>
  <c r="A123" i="2" a="1"/>
  <c r="A26" i="2" a="1"/>
  <c r="A77" i="3" a="1"/>
  <c r="A106" i="2" a="1"/>
  <c r="A84" i="3" a="1"/>
  <c r="D57" i="4" a="1"/>
  <c r="D67" i="4" a="1"/>
  <c r="D18" i="4" a="1"/>
  <c r="A276" i="3" a="1"/>
  <c r="A358" i="3" a="1"/>
  <c r="A216" i="3" a="1"/>
  <c r="A221" i="3" a="1"/>
  <c r="A128" i="3" a="1"/>
  <c r="A220" i="3" a="1"/>
  <c r="A90" i="3" a="1"/>
  <c r="A119" i="2" a="1"/>
  <c r="A24" i="2" a="1"/>
  <c r="A73" i="3" a="1"/>
  <c r="A102" i="2" a="1"/>
  <c r="A80" i="3" a="1"/>
  <c r="D21" i="4" a="1"/>
  <c r="D31" i="4" a="1"/>
  <c r="D9" i="4" a="1"/>
  <c r="A306" i="3" a="1"/>
  <c r="A266" i="3" a="1"/>
  <c r="A302" i="3" a="1"/>
  <c r="A336" i="3" a="1"/>
  <c r="A259" i="3" a="1"/>
  <c r="A195" i="3" a="1"/>
  <c r="A265" i="3" a="1"/>
  <c r="A202" i="3" a="1"/>
  <c r="A150" i="3" a="1"/>
  <c r="A118" i="3" a="1"/>
  <c r="A292" i="3" a="1"/>
  <c r="A199" i="3" a="1"/>
  <c r="A177" i="3" a="1"/>
  <c r="A70" i="3" a="1"/>
  <c r="A6" i="3" a="1"/>
  <c r="A99" i="2" a="1"/>
  <c r="A46" i="2" a="1"/>
  <c r="A14" i="2" a="1"/>
  <c r="A139" i="3" a="1"/>
  <c r="A53" i="3" a="1"/>
  <c r="A146" i="2" a="1"/>
  <c r="A82" i="2" a="1"/>
  <c r="A153" i="3" a="1"/>
  <c r="A60" i="3" a="1"/>
  <c r="A153" i="2" a="1"/>
  <c r="A89" i="2" a="1"/>
  <c r="A41" i="2" a="1"/>
  <c r="D17" i="4" a="1"/>
  <c r="D16" i="4" a="1"/>
  <c r="D27" i="4" a="1"/>
  <c r="D42" i="4" a="1"/>
  <c r="F5" i="4" a="1"/>
  <c r="A335" i="3" a="1"/>
  <c r="A303" i="3" a="1"/>
  <c r="A280" i="3" a="1"/>
  <c r="A264" i="3" a="1"/>
  <c r="A331" i="3" a="1"/>
  <c r="A299" i="3" a="1"/>
  <c r="A279" i="3" a="1"/>
  <c r="A333" i="3" a="1"/>
  <c r="A301" i="3" a="1"/>
  <c r="A256" i="3" a="1"/>
  <c r="A224" i="3" a="1"/>
  <c r="A192" i="3" a="1"/>
  <c r="A360" i="3" a="1"/>
  <c r="A261" i="3" a="1"/>
  <c r="A229" i="3" a="1"/>
  <c r="A197" i="3" a="1"/>
  <c r="A165" i="3" a="1"/>
  <c r="A148" i="3" a="1"/>
  <c r="A132" i="3" a="1"/>
  <c r="A116" i="3" a="1"/>
  <c r="A100" i="3" a="1"/>
  <c r="A260" i="3" a="1"/>
  <c r="A228" i="3" a="1"/>
  <c r="A164" i="3" a="1"/>
  <c r="A101" i="3" a="1"/>
  <c r="A34" i="3" a="1"/>
  <c r="A127" i="2" a="1"/>
  <c r="A63" i="2" a="1"/>
  <c r="A28" i="2" a="1"/>
  <c r="A238" i="3" a="1"/>
  <c r="A81" i="3" a="1"/>
  <c r="A17" i="3" a="1"/>
  <c r="A110" i="2" a="1"/>
  <c r="A257" i="3" a="1"/>
  <c r="A88" i="3" a="1"/>
  <c r="A24" i="3" a="1"/>
  <c r="A117" i="2" a="1"/>
  <c r="A55" i="2" a="1"/>
  <c r="A113" i="2" a="1"/>
  <c r="A29" i="2" a="1"/>
  <c r="A254" i="3" a="1"/>
  <c r="A87" i="3" a="1"/>
  <c r="A23" i="3" a="1"/>
  <c r="A100" i="2" a="1"/>
  <c r="A109" i="2" a="1"/>
  <c r="A27" i="2" a="1"/>
  <c r="A233" i="3" a="1"/>
  <c r="A83" i="3" a="1"/>
  <c r="A19" i="3" a="1"/>
  <c r="A96" i="2" a="1"/>
  <c r="A45" i="2" a="1"/>
  <c r="A127" i="3" a="1"/>
  <c r="A140" i="2" a="1"/>
  <c r="A43" i="2" a="1"/>
  <c r="A119" i="3" a="1"/>
  <c r="A72" i="2" a="1"/>
  <c r="A196" i="3" a="1"/>
  <c r="A166" i="3" a="1"/>
  <c r="A66" i="3" a="1"/>
  <c r="A159" i="2" a="1"/>
  <c r="A95" i="2" a="1"/>
  <c r="A44" i="2" a="1"/>
  <c r="A12" i="2" a="1"/>
  <c r="A131" i="3" a="1"/>
  <c r="A49" i="3" a="1"/>
  <c r="A142" i="2" a="1"/>
  <c r="A78" i="2" a="1"/>
  <c r="A145" i="3" a="1"/>
  <c r="A56" i="3" a="1"/>
  <c r="A149" i="2" a="1"/>
  <c r="A85" i="2" a="1"/>
  <c r="A39" i="2" a="1"/>
  <c r="A53" i="2" a="1"/>
  <c r="A13" i="2" a="1"/>
  <c r="A143" i="3" a="1"/>
  <c r="A55" i="3" a="1"/>
  <c r="A148" i="2" a="1"/>
  <c r="A64" i="2" a="1"/>
  <c r="A51" i="2" a="1"/>
  <c r="A11" i="2" a="1"/>
  <c r="A135" i="3" a="1"/>
  <c r="A51" i="3" a="1"/>
  <c r="A144" i="2" a="1"/>
  <c r="A97" i="2" a="1"/>
  <c r="A25" i="2" a="1"/>
  <c r="A222" i="3" a="1"/>
  <c r="A79" i="3" a="1"/>
  <c r="A15" i="3" a="1"/>
  <c r="A108" i="2" a="1"/>
  <c r="A93" i="2" a="1"/>
  <c r="A23" i="2" a="1"/>
  <c r="A201" i="3" a="1"/>
  <c r="A75" i="3" a="1"/>
  <c r="A11" i="3" a="1"/>
  <c r="A104" i="2" a="1"/>
  <c r="A84" i="2" a="1"/>
  <c r="A9" i="2" a="1"/>
  <c r="A47" i="3" a="1"/>
  <c r="A60" i="2" a="1"/>
  <c r="A7" i="2" a="1"/>
  <c r="A43" i="3" a="1"/>
  <c r="A136" i="2" a="1"/>
  <c r="A80" i="2" a="1"/>
  <c r="A76" i="2" l="1"/>
  <c r="A80" i="2"/>
  <c r="A112" i="2"/>
  <c r="A84" i="2"/>
  <c r="A116" i="2"/>
  <c r="A72" i="2"/>
  <c r="A88" i="2"/>
  <c r="A104" i="2"/>
  <c r="A120" i="2"/>
  <c r="A136" i="2"/>
  <c r="A152" i="2"/>
  <c r="A11" i="3"/>
  <c r="A27" i="3"/>
  <c r="A43" i="3"/>
  <c r="A59" i="3"/>
  <c r="A75" i="3"/>
  <c r="A91" i="3"/>
  <c r="A119" i="3"/>
  <c r="A151" i="3"/>
  <c r="A201" i="3"/>
  <c r="A267" i="3"/>
  <c r="A7" i="2"/>
  <c r="A15" i="2"/>
  <c r="A23" i="2"/>
  <c r="A31" i="2"/>
  <c r="A43" i="2"/>
  <c r="A61" i="2"/>
  <c r="A93" i="2"/>
  <c r="A125" i="2"/>
  <c r="A60" i="2"/>
  <c r="A92" i="2"/>
  <c r="A108" i="2"/>
  <c r="A124" i="2"/>
  <c r="A140" i="2"/>
  <c r="A156" i="2"/>
  <c r="A15" i="3"/>
  <c r="A31" i="3"/>
  <c r="A47" i="3"/>
  <c r="A63" i="3"/>
  <c r="A79" i="3"/>
  <c r="A95" i="3"/>
  <c r="A127" i="3"/>
  <c r="A159" i="3"/>
  <c r="A222" i="3"/>
  <c r="A332" i="3"/>
  <c r="A9" i="2"/>
  <c r="A17" i="2"/>
  <c r="A25" i="2"/>
  <c r="A33" i="2"/>
  <c r="A45" i="2"/>
  <c r="A65" i="2"/>
  <c r="A97" i="2"/>
  <c r="A129" i="2"/>
  <c r="A96" i="2"/>
  <c r="A128" i="2"/>
  <c r="A144" i="2"/>
  <c r="A3" i="3"/>
  <c r="A19" i="3"/>
  <c r="A35" i="3"/>
  <c r="A51" i="3"/>
  <c r="A67" i="3"/>
  <c r="A83" i="3"/>
  <c r="A103" i="3"/>
  <c r="A135" i="3"/>
  <c r="A169" i="3"/>
  <c r="A233" i="3"/>
  <c r="A3" i="2"/>
  <c r="A11" i="2"/>
  <c r="A19" i="2"/>
  <c r="A27" i="2"/>
  <c r="A35" i="2"/>
  <c r="A51" i="2"/>
  <c r="A77" i="2"/>
  <c r="A109" i="2"/>
  <c r="A141" i="2"/>
  <c r="A64" i="2"/>
  <c r="A68" i="2"/>
  <c r="A100" i="2"/>
  <c r="A132" i="2"/>
  <c r="A148" i="2"/>
  <c r="A7" i="3"/>
  <c r="A23" i="3"/>
  <c r="A39" i="3"/>
  <c r="A55" i="3"/>
  <c r="A71" i="3"/>
  <c r="A87" i="3"/>
  <c r="A111" i="3"/>
  <c r="A143" i="3"/>
  <c r="A190" i="3"/>
  <c r="A254" i="3"/>
  <c r="A5" i="2"/>
  <c r="A13" i="2"/>
  <c r="A21" i="2"/>
  <c r="A29" i="2"/>
  <c r="A37" i="2"/>
  <c r="A53" i="2"/>
  <c r="A81" i="2"/>
  <c r="A113" i="2"/>
  <c r="A157" i="2"/>
  <c r="A39" i="2"/>
  <c r="A47" i="2"/>
  <c r="A55" i="2"/>
  <c r="A69" i="2"/>
  <c r="A85" i="2"/>
  <c r="A101" i="2"/>
  <c r="A117" i="2"/>
  <c r="A133" i="2"/>
  <c r="A149" i="2"/>
  <c r="A8" i="3"/>
  <c r="A24" i="3"/>
  <c r="A40" i="3"/>
  <c r="A56" i="3"/>
  <c r="A72" i="3"/>
  <c r="A88" i="3"/>
  <c r="A113" i="3"/>
  <c r="A145" i="3"/>
  <c r="A193" i="3"/>
  <c r="A257" i="3"/>
  <c r="A62" i="2"/>
  <c r="A78" i="2"/>
  <c r="A94" i="2"/>
  <c r="A110" i="2"/>
  <c r="A126" i="2"/>
  <c r="A142" i="2"/>
  <c r="A158" i="2"/>
  <c r="A17" i="3"/>
  <c r="A33" i="3"/>
  <c r="A49" i="3"/>
  <c r="A65" i="3"/>
  <c r="A81" i="3"/>
  <c r="A99" i="3"/>
  <c r="A131" i="3"/>
  <c r="A174" i="3"/>
  <c r="A238" i="3"/>
  <c r="A4" i="2"/>
  <c r="A12" i="2"/>
  <c r="A20" i="2"/>
  <c r="A28" i="2"/>
  <c r="A36" i="2"/>
  <c r="A44" i="2"/>
  <c r="A52" i="2"/>
  <c r="A63" i="2"/>
  <c r="A79" i="2"/>
  <c r="A95" i="2"/>
  <c r="A111" i="2"/>
  <c r="A127" i="2"/>
  <c r="A143" i="2"/>
  <c r="A159" i="2"/>
  <c r="A18" i="3"/>
  <c r="A34" i="3"/>
  <c r="A50" i="3"/>
  <c r="A66" i="3"/>
  <c r="A82" i="3"/>
  <c r="A101" i="3"/>
  <c r="A133" i="3"/>
  <c r="A166" i="3"/>
  <c r="A230" i="3"/>
  <c r="A164" i="3"/>
  <c r="A180" i="3"/>
  <c r="A196" i="3"/>
  <c r="A212" i="3"/>
  <c r="A228" i="3"/>
  <c r="A244" i="3"/>
  <c r="A260" i="3"/>
  <c r="A345" i="3"/>
  <c r="A100" i="3"/>
  <c r="A108" i="3"/>
  <c r="A116" i="3"/>
  <c r="A124" i="3"/>
  <c r="A132" i="3"/>
  <c r="A140" i="3"/>
  <c r="A148" i="3"/>
  <c r="A156" i="3"/>
  <c r="A165" i="3"/>
  <c r="A181" i="3"/>
  <c r="A197" i="3"/>
  <c r="A213" i="3"/>
  <c r="A229" i="3"/>
  <c r="A245" i="3"/>
  <c r="A261" i="3"/>
  <c r="A305" i="3"/>
  <c r="A360" i="3"/>
  <c r="A176" i="3"/>
  <c r="A192" i="3"/>
  <c r="A208" i="3"/>
  <c r="A224" i="3"/>
  <c r="A240" i="3"/>
  <c r="A256" i="3"/>
  <c r="A329" i="3"/>
  <c r="A301" i="3"/>
  <c r="A317" i="3"/>
  <c r="A333" i="3"/>
  <c r="A349" i="3"/>
  <c r="A279" i="3"/>
  <c r="A287" i="3"/>
  <c r="A299" i="3"/>
  <c r="A315" i="3"/>
  <c r="A331" i="3"/>
  <c r="A347" i="3"/>
  <c r="A264" i="3"/>
  <c r="A272" i="3"/>
  <c r="A280" i="3"/>
  <c r="A288" i="3"/>
  <c r="A303" i="3"/>
  <c r="A319" i="3"/>
  <c r="A335" i="3"/>
  <c r="A351" i="3"/>
  <c r="F5" i="4"/>
  <c r="D10" i="4"/>
  <c r="D26" i="4"/>
  <c r="D42" i="4"/>
  <c r="D58" i="4"/>
  <c r="A357" i="3"/>
  <c r="D11" i="4"/>
  <c r="D27" i="4"/>
  <c r="D43" i="4"/>
  <c r="D59" i="4"/>
  <c r="F2" i="4"/>
  <c r="D16" i="4"/>
  <c r="D32" i="4"/>
  <c r="D48" i="4"/>
  <c r="D64" i="4"/>
  <c r="D17" i="4"/>
  <c r="D33" i="4"/>
  <c r="D49" i="4"/>
  <c r="D65" i="4"/>
  <c r="A41" i="2"/>
  <c r="A49" i="2"/>
  <c r="A57" i="2"/>
  <c r="A73" i="2"/>
  <c r="A89" i="2"/>
  <c r="A105" i="2"/>
  <c r="A121" i="2"/>
  <c r="A137" i="2"/>
  <c r="A153" i="2"/>
  <c r="A12" i="3"/>
  <c r="A28" i="3"/>
  <c r="A44" i="3"/>
  <c r="A60" i="3"/>
  <c r="A76" i="3"/>
  <c r="A92" i="3"/>
  <c r="A121" i="3"/>
  <c r="A153" i="3"/>
  <c r="A214" i="3"/>
  <c r="A271" i="3"/>
  <c r="A66" i="2"/>
  <c r="A82" i="2"/>
  <c r="A98" i="2"/>
  <c r="A114" i="2"/>
  <c r="A130" i="2"/>
  <c r="A146" i="2"/>
  <c r="A5" i="3"/>
  <c r="A21" i="3"/>
  <c r="A37" i="3"/>
  <c r="A53" i="3"/>
  <c r="A69" i="3"/>
  <c r="A85" i="3"/>
  <c r="A107" i="3"/>
  <c r="A139" i="3"/>
  <c r="A185" i="3"/>
  <c r="A249" i="3"/>
  <c r="A6" i="2"/>
  <c r="A14" i="2"/>
  <c r="A22" i="2"/>
  <c r="A30" i="2"/>
  <c r="A38" i="2"/>
  <c r="A46" i="2"/>
  <c r="A54" i="2"/>
  <c r="A67" i="2"/>
  <c r="A83" i="2"/>
  <c r="A99" i="2"/>
  <c r="A115" i="2"/>
  <c r="A131" i="2"/>
  <c r="A147" i="2"/>
  <c r="A6" i="3"/>
  <c r="A22" i="3"/>
  <c r="A38" i="3"/>
  <c r="A54" i="3"/>
  <c r="A70" i="3"/>
  <c r="A86" i="3"/>
  <c r="A109" i="3"/>
  <c r="A141" i="3"/>
  <c r="A177" i="3"/>
  <c r="A241" i="3"/>
  <c r="A167" i="3"/>
  <c r="A183" i="3"/>
  <c r="A199" i="3"/>
  <c r="A215" i="3"/>
  <c r="A231" i="3"/>
  <c r="A247" i="3"/>
  <c r="A292" i="3"/>
  <c r="A356" i="3"/>
  <c r="A102" i="3"/>
  <c r="A110" i="3"/>
  <c r="A118" i="3"/>
  <c r="A126" i="3"/>
  <c r="A134" i="3"/>
  <c r="A142" i="3"/>
  <c r="A150" i="3"/>
  <c r="A158" i="3"/>
  <c r="A170" i="3"/>
  <c r="A186" i="3"/>
  <c r="A202" i="3"/>
  <c r="A218" i="3"/>
  <c r="A234" i="3"/>
  <c r="A250" i="3"/>
  <c r="A265" i="3"/>
  <c r="A316" i="3"/>
  <c r="A163" i="3"/>
  <c r="A179" i="3"/>
  <c r="A195" i="3"/>
  <c r="A211" i="3"/>
  <c r="A227" i="3"/>
  <c r="A243" i="3"/>
  <c r="A259" i="3"/>
  <c r="A340" i="3"/>
  <c r="A304" i="3"/>
  <c r="A320" i="3"/>
  <c r="A336" i="3"/>
  <c r="A352" i="3"/>
  <c r="A281" i="3"/>
  <c r="A289" i="3"/>
  <c r="A302" i="3"/>
  <c r="A318" i="3"/>
  <c r="A334" i="3"/>
  <c r="A350" i="3"/>
  <c r="A266" i="3"/>
  <c r="A274" i="3"/>
  <c r="A282" i="3"/>
  <c r="A290" i="3"/>
  <c r="A306" i="3"/>
  <c r="A322" i="3"/>
  <c r="A338" i="3"/>
  <c r="A354" i="3"/>
  <c r="D9" i="4"/>
  <c r="D14" i="4"/>
  <c r="D30" i="4"/>
  <c r="D46" i="4"/>
  <c r="D62" i="4"/>
  <c r="A359" i="3"/>
  <c r="D15" i="4"/>
  <c r="D31" i="4"/>
  <c r="D47" i="4"/>
  <c r="D63" i="4"/>
  <c r="D4" i="4"/>
  <c r="D20" i="4"/>
  <c r="D36" i="4"/>
  <c r="D52" i="4"/>
  <c r="D68" i="4"/>
  <c r="D21" i="4"/>
  <c r="D37" i="4"/>
  <c r="D53" i="4"/>
  <c r="D69" i="4"/>
  <c r="A16" i="3"/>
  <c r="A32" i="3"/>
  <c r="A48" i="3"/>
  <c r="A64" i="3"/>
  <c r="A80" i="3"/>
  <c r="A97" i="3"/>
  <c r="A129" i="3"/>
  <c r="A161" i="3"/>
  <c r="A225" i="3"/>
  <c r="A300" i="3"/>
  <c r="A70" i="2"/>
  <c r="A86" i="2"/>
  <c r="A102" i="2"/>
  <c r="A118" i="2"/>
  <c r="A134" i="2"/>
  <c r="A150" i="2"/>
  <c r="A9" i="3"/>
  <c r="A25" i="3"/>
  <c r="A41" i="3"/>
  <c r="A57" i="3"/>
  <c r="A73" i="3"/>
  <c r="A89" i="3"/>
  <c r="A115" i="3"/>
  <c r="A147" i="3"/>
  <c r="A206" i="3"/>
  <c r="A275" i="3"/>
  <c r="A8" i="2"/>
  <c r="A16" i="2"/>
  <c r="A24" i="2"/>
  <c r="A32" i="2"/>
  <c r="A40" i="2"/>
  <c r="A48" i="2"/>
  <c r="A56" i="2"/>
  <c r="A71" i="2"/>
  <c r="A87" i="2"/>
  <c r="A103" i="2"/>
  <c r="A119" i="2"/>
  <c r="A135" i="2"/>
  <c r="A151" i="2"/>
  <c r="A10" i="3"/>
  <c r="A26" i="3"/>
  <c r="A42" i="3"/>
  <c r="A58" i="3"/>
  <c r="A74" i="3"/>
  <c r="A90" i="3"/>
  <c r="A117" i="3"/>
  <c r="A149" i="3"/>
  <c r="A198" i="3"/>
  <c r="A263" i="3"/>
  <c r="A172" i="3"/>
  <c r="A188" i="3"/>
  <c r="A204" i="3"/>
  <c r="A220" i="3"/>
  <c r="A236" i="3"/>
  <c r="A252" i="3"/>
  <c r="A313" i="3"/>
  <c r="A96" i="3"/>
  <c r="A104" i="3"/>
  <c r="A112" i="3"/>
  <c r="A120" i="3"/>
  <c r="A128" i="3"/>
  <c r="A136" i="3"/>
  <c r="A144" i="3"/>
  <c r="A152" i="3"/>
  <c r="A160" i="3"/>
  <c r="A173" i="3"/>
  <c r="A189" i="3"/>
  <c r="A205" i="3"/>
  <c r="A221" i="3"/>
  <c r="A237" i="3"/>
  <c r="A253" i="3"/>
  <c r="A269" i="3"/>
  <c r="A337" i="3"/>
  <c r="A168" i="3"/>
  <c r="A184" i="3"/>
  <c r="A200" i="3"/>
  <c r="A216" i="3"/>
  <c r="A232" i="3"/>
  <c r="A248" i="3"/>
  <c r="A297" i="3"/>
  <c r="A293" i="3"/>
  <c r="A309" i="3"/>
  <c r="A325" i="3"/>
  <c r="A341" i="3"/>
  <c r="A358" i="3"/>
  <c r="A283" i="3"/>
  <c r="A291" i="3"/>
  <c r="A307" i="3"/>
  <c r="A323" i="3"/>
  <c r="A339" i="3"/>
  <c r="A355" i="3"/>
  <c r="A268" i="3"/>
  <c r="A276" i="3"/>
  <c r="A284" i="3"/>
  <c r="A295" i="3"/>
  <c r="A311" i="3"/>
  <c r="A327" i="3"/>
  <c r="A343" i="3"/>
  <c r="D2" i="4"/>
  <c r="F4" i="4"/>
  <c r="D18" i="4"/>
  <c r="D34" i="4"/>
  <c r="D50" i="4"/>
  <c r="D66" i="4"/>
  <c r="D5" i="4"/>
  <c r="D19" i="4"/>
  <c r="D35" i="4"/>
  <c r="D51" i="4"/>
  <c r="D67" i="4"/>
  <c r="D8" i="4"/>
  <c r="D24" i="4"/>
  <c r="D40" i="4"/>
  <c r="D56" i="4"/>
  <c r="D72" i="4"/>
  <c r="D25" i="4"/>
  <c r="D41" i="4"/>
  <c r="D57" i="4"/>
  <c r="D73" i="4"/>
  <c r="A145" i="2"/>
  <c r="A4" i="3"/>
  <c r="A20" i="3"/>
  <c r="A36" i="3"/>
  <c r="A52" i="3"/>
  <c r="A68" i="3"/>
  <c r="A84" i="3"/>
  <c r="A105" i="3"/>
  <c r="A137" i="3"/>
  <c r="A182" i="3"/>
  <c r="A246" i="3"/>
  <c r="A58" i="2"/>
  <c r="A74" i="2"/>
  <c r="A90" i="2"/>
  <c r="A106" i="2"/>
  <c r="A122" i="2"/>
  <c r="A138" i="2"/>
  <c r="A154" i="2"/>
  <c r="A13" i="3"/>
  <c r="A29" i="3"/>
  <c r="A45" i="3"/>
  <c r="A61" i="3"/>
  <c r="A77" i="3"/>
  <c r="A93" i="3"/>
  <c r="A123" i="3"/>
  <c r="A155" i="3"/>
  <c r="A217" i="3"/>
  <c r="A353" i="3"/>
  <c r="A10" i="2"/>
  <c r="A18" i="2"/>
  <c r="A26" i="2"/>
  <c r="A34" i="2"/>
  <c r="A42" i="2"/>
  <c r="A50" i="2"/>
  <c r="A59" i="2"/>
  <c r="A75" i="2"/>
  <c r="A91" i="2"/>
  <c r="A107" i="2"/>
  <c r="A123" i="2"/>
  <c r="A139" i="2"/>
  <c r="A155" i="2"/>
  <c r="A14" i="3"/>
  <c r="A30" i="3"/>
  <c r="A46" i="3"/>
  <c r="A62" i="3"/>
  <c r="A78" i="3"/>
  <c r="A94" i="3"/>
  <c r="A125" i="3"/>
  <c r="A157" i="3"/>
  <c r="A209" i="3"/>
  <c r="A321" i="3"/>
  <c r="A175" i="3"/>
  <c r="A191" i="3"/>
  <c r="A207" i="3"/>
  <c r="A223" i="3"/>
  <c r="A239" i="3"/>
  <c r="A255" i="3"/>
  <c r="A324" i="3"/>
  <c r="A98" i="3"/>
  <c r="A106" i="3"/>
  <c r="A114" i="3"/>
  <c r="A122" i="3"/>
  <c r="A130" i="3"/>
  <c r="A138" i="3"/>
  <c r="A146" i="3"/>
  <c r="A154" i="3"/>
  <c r="A162" i="3"/>
  <c r="A178" i="3"/>
  <c r="A194" i="3"/>
  <c r="A210" i="3"/>
  <c r="A226" i="3"/>
  <c r="A242" i="3"/>
  <c r="A258" i="3"/>
  <c r="A273" i="3"/>
  <c r="A348" i="3"/>
  <c r="A171" i="3"/>
  <c r="A187" i="3"/>
  <c r="A203" i="3"/>
  <c r="A219" i="3"/>
  <c r="A235" i="3"/>
  <c r="A251" i="3"/>
  <c r="A308" i="3"/>
  <c r="A296" i="3"/>
  <c r="A312" i="3"/>
  <c r="A328" i="3"/>
  <c r="A344" i="3"/>
  <c r="A277" i="3"/>
  <c r="A285" i="3"/>
  <c r="A294" i="3"/>
  <c r="A310" i="3"/>
  <c r="A326" i="3"/>
  <c r="A342" i="3"/>
  <c r="A262" i="3"/>
  <c r="A270" i="3"/>
  <c r="A278" i="3"/>
  <c r="A286" i="3"/>
  <c r="A298" i="3"/>
  <c r="A314" i="3"/>
  <c r="A330" i="3"/>
  <c r="A346" i="3"/>
  <c r="D3" i="4"/>
  <c r="D6" i="4"/>
  <c r="D22" i="4"/>
  <c r="D38" i="4"/>
  <c r="D54" i="4"/>
  <c r="D70" i="4"/>
  <c r="D7" i="4"/>
  <c r="D23" i="4"/>
  <c r="D39" i="4"/>
  <c r="D55" i="4"/>
  <c r="D71" i="4"/>
  <c r="D12" i="4"/>
  <c r="D28" i="4"/>
  <c r="D44" i="4"/>
  <c r="D60" i="4"/>
  <c r="D13" i="4"/>
  <c r="D29" i="4"/>
  <c r="D45" i="4"/>
  <c r="D61" i="4"/>
</calcChain>
</file>

<file path=xl/sharedStrings.xml><?xml version="1.0" encoding="utf-8"?>
<sst xmlns="http://schemas.openxmlformats.org/spreadsheetml/2006/main" count="1285" uniqueCount="983">
  <si>
    <t>Занятость выпускников 2025 года</t>
  </si>
  <si>
    <r>
      <rPr>
        <b/>
        <sz val="11"/>
        <rFont val="Times New Roman"/>
      </rPr>
      <t xml:space="preserve">Наименование ПОО </t>
    </r>
    <r>
      <rPr>
        <b/>
        <sz val="11"/>
        <color rgb="FFFF0000"/>
        <rFont val="Times New Roman"/>
      </rPr>
      <t>(Выбираем из списка)</t>
    </r>
  </si>
  <si>
    <r>
      <rPr>
        <b/>
        <sz val="11"/>
        <rFont val="Times New Roman"/>
      </rPr>
      <t xml:space="preserve">Код и наименование профессии, специальности </t>
    </r>
    <r>
      <rPr>
        <b/>
        <sz val="11"/>
        <color rgb="FFFF0000"/>
        <rFont val="Times New Roman"/>
      </rPr>
      <t>(Выбираем из списка)</t>
    </r>
  </si>
  <si>
    <r>
      <rPr>
        <b/>
        <sz val="11"/>
        <rFont val="Times New Roman"/>
      </rPr>
      <t xml:space="preserve">Трудоустроены </t>
    </r>
    <r>
      <rPr>
        <b/>
        <sz val="11"/>
        <color rgb="FFFF0000"/>
        <rFont val="Times New Roman"/>
      </rPr>
      <t>(на 10.02.26)</t>
    </r>
  </si>
  <si>
    <r>
      <rPr>
        <b/>
        <sz val="11"/>
        <rFont val="Times New Roman"/>
      </rPr>
      <t xml:space="preserve">Планируют трудоустроиться </t>
    </r>
    <r>
      <rPr>
        <b/>
        <sz val="11"/>
        <color rgb="FFFF0000"/>
        <rFont val="Times New Roman"/>
      </rPr>
      <t>(прогноз на 3 месяца)</t>
    </r>
  </si>
  <si>
    <t>Иная форма занятости</t>
  </si>
  <si>
    <t>Прочее, редкие жизненные обстоятельства</t>
  </si>
  <si>
    <t xml:space="preserve">Зона риска </t>
  </si>
  <si>
    <t/>
  </si>
  <si>
    <r>
      <rPr>
        <b/>
        <sz val="11"/>
        <rFont val="Times New Roman"/>
      </rPr>
      <t>Из них (</t>
    </r>
    <r>
      <rPr>
        <b/>
        <sz val="11"/>
        <color rgb="FFFF0000"/>
        <rFont val="Times New Roman"/>
      </rPr>
      <t>из графы 2</t>
    </r>
    <r>
      <rPr>
        <b/>
        <sz val="11"/>
        <rFont val="Times New Roman"/>
      </rPr>
      <t xml:space="preserve">): лица с ОВЗ и инвалиды, дети-инвалиды </t>
    </r>
    <r>
      <rPr>
        <b/>
        <sz val="11"/>
        <color rgb="FFFF0000"/>
        <rFont val="Times New Roman"/>
      </rPr>
      <t>(незабываем расписывать на листе 2)</t>
    </r>
  </si>
  <si>
    <r>
      <rPr>
        <b/>
        <sz val="11"/>
        <rFont val="Times New Roman"/>
      </rPr>
      <t>Из них (</t>
    </r>
    <r>
      <rPr>
        <b/>
        <sz val="11"/>
        <color rgb="FFFF0000"/>
        <rFont val="Times New Roman"/>
      </rPr>
      <t>из графы 2</t>
    </r>
    <r>
      <rPr>
        <b/>
        <sz val="11"/>
        <rFont val="Times New Roman"/>
      </rPr>
      <t xml:space="preserve">): имеют заключенный договор о целевом обучении </t>
    </r>
    <r>
      <rPr>
        <b/>
        <sz val="11"/>
        <color rgb="FFFF0000"/>
        <rFont val="Times New Roman"/>
      </rPr>
      <t xml:space="preserve"> (незабываем расписывать на листе 3)</t>
    </r>
  </si>
  <si>
    <t>Трудоустроены 
(в соответствии с трудовым законодательством, законодательством об обязательном пенсионном страховании)</t>
  </si>
  <si>
    <r>
      <rPr>
        <b/>
        <sz val="11"/>
        <color rgb="FFFF0000"/>
        <rFont val="Times New Roman"/>
      </rPr>
      <t>из них (из 3)</t>
    </r>
    <r>
      <rPr>
        <b/>
        <sz val="11"/>
        <rFont val="Times New Roman"/>
      </rPr>
      <t>: трудоустроены по полученной профессии, специальности</t>
    </r>
  </si>
  <si>
    <r>
      <rPr>
        <b/>
        <sz val="11"/>
        <color rgb="FFFF0000"/>
        <rFont val="Times New Roman"/>
      </rPr>
      <t>из них (из 3)</t>
    </r>
    <r>
      <rPr>
        <b/>
        <sz val="11"/>
        <rFont val="Times New Roman"/>
      </rPr>
      <t>: продолжают обучение</t>
    </r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</si>
  <si>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</si>
  <si>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</si>
  <si>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</si>
  <si>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</si>
  <si>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</si>
  <si>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Продолжат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</si>
  <si>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</si>
  <si>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</si>
  <si>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</si>
  <si>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</si>
  <si>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Находятся под следствием, отбывают наказание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</si>
  <si>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</si>
  <si>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</si>
  <si>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</si>
  <si>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</si>
  <si>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</si>
  <si>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</si>
  <si>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Теневая занятость</t>
  </si>
  <si>
    <r>
      <rPr>
        <b/>
        <sz val="11"/>
        <rFont val="Times New Roman"/>
      </rPr>
      <t xml:space="preserve">Отрасль </t>
    </r>
    <r>
      <rPr>
        <b/>
        <sz val="11"/>
        <color rgb="FFFF0000"/>
        <rFont val="Times New Roman"/>
      </rPr>
      <t>(Выбираем из списка)</t>
    </r>
  </si>
  <si>
    <r>
      <rPr>
        <b/>
        <sz val="11"/>
        <rFont val="Times New Roman"/>
      </rPr>
      <t>Принимаемые меры по содействию трудоустройству выпускников</t>
    </r>
    <r>
      <rPr>
        <b/>
        <sz val="11"/>
        <color rgb="FFFF0000"/>
        <rFont val="Times New Roman"/>
      </rPr>
      <t xml:space="preserve"> (Выбираем из списка)</t>
    </r>
  </si>
  <si>
    <t>ПОО</t>
  </si>
  <si>
    <t>1</t>
  </si>
  <si>
    <t>2</t>
  </si>
  <si>
    <t>22</t>
  </si>
  <si>
    <t>23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</si>
  <si>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</si>
  <si>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</si>
  <si>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</si>
  <si>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</si>
  <si>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</si>
  <si>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</si>
  <si>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</si>
  <si>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</si>
  <si>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</si>
  <si>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</si>
  <si>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</si>
  <si>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</si>
  <si>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</si>
  <si>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</si>
  <si>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</si>
  <si>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</si>
  <si>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</si>
  <si>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</si>
  <si>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</si>
  <si>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</si>
  <si>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</si>
  <si>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172</t>
  </si>
  <si>
    <t>18</t>
  </si>
  <si>
    <r>
      <rPr>
        <b/>
        <sz val="11"/>
        <rFont val="Times New Roman"/>
      </rPr>
      <t>КОД ПОО + КОД</t>
    </r>
    <r>
      <rPr>
        <b/>
        <sz val="11"/>
        <color rgb="FFFF0000"/>
        <rFont val="Times New Roman"/>
      </rPr>
      <t xml:space="preserve"> (заполняется автоматически при внесении данных в гр. ПОО и гр. 2)</t>
    </r>
  </si>
  <si>
    <t>Наименование ПОО</t>
  </si>
  <si>
    <t>Код и наименование профессии, специальности</t>
  </si>
  <si>
    <t>Уникальный номер выпускника (определяется ПОО самостоятельно, не может содержать ФИО)</t>
  </si>
  <si>
    <t>Статус выпускника</t>
  </si>
  <si>
    <t>Нозологии (нарушения)</t>
  </si>
  <si>
    <t>Имеет договор о целевом обучении</t>
  </si>
  <si>
    <t>Выпускник обучался по программе "Профессионалитета"</t>
  </si>
  <si>
    <t>Распределение выпускников по каналам занятости и иным видам деятельности</t>
  </si>
  <si>
    <t>КОД</t>
  </si>
  <si>
    <t>КОД ПОО + КОД(заполняется автоматически)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</si>
  <si>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</si>
  <si>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</si>
  <si>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Целевой договор расторгнут или действует</t>
  </si>
  <si>
    <t>Договор о целевом обучении действует, либо приостановлен</t>
  </si>
  <si>
    <t>По чьей инициативе расторгнут целевой договор, последствия расторжения</t>
  </si>
  <si>
    <t>Причины расторжения договора о целевом обучении</t>
  </si>
  <si>
    <t>Распределение выпускника по каналам занятости после расторжения договора о целевом обучении</t>
  </si>
  <si>
    <t>Наименование ОО</t>
  </si>
  <si>
    <t>Статус сдачи отчета</t>
  </si>
  <si>
    <t>АНПОО Академический колледж</t>
  </si>
  <si>
    <t>АНПОО Камышинский колледж бизнеса</t>
  </si>
  <si>
    <t>АНПОО Котельниковский колледж бизнеса</t>
  </si>
  <si>
    <t>АНПОО Юридический колледж</t>
  </si>
  <si>
    <t>АНПОО Суровикинский колледж бизнеса</t>
  </si>
  <si>
    <t>АНПОО Урюпинский колледж бизнеса</t>
  </si>
  <si>
    <t>АНПОО Фроловский колледж бизнеса</t>
  </si>
  <si>
    <t>Волгоградский колледж Международного юридического института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</si>
  <si>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</si>
  <si>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Волгоградский техникум железнодорожного транспорта - филиал ФГБОУ ВО Ростовский государственный университет путей сообщения</t>
  </si>
  <si>
    <t>Волгоградский филиал Аккредитованного образовательного частного учреждения высшего образования Московский финансово-юридический университет МФЮА</t>
  </si>
  <si>
    <t>Волгоградский филиал РЭУ им. Г.В. Плеханова</t>
  </si>
  <si>
    <t>Волгоградский филиал ФГБОУ инклюзивного высшего образования "Российский государственный университет социальных технологий"</t>
  </si>
  <si>
    <t>Волжский филиал ГАПОУ Волгоградский медико-экологический техникум</t>
  </si>
  <si>
    <t>Волжский филиал ГАПОУ Волгоградский медицинский колледж</t>
  </si>
  <si>
    <t>Волжский филиал ОЧУ ВО Международный юридический институт</t>
  </si>
  <si>
    <t>Волжский филиал ФГАОУ Волгоградский государственный университет</t>
  </si>
  <si>
    <t>ГАПОУ Волгоградский социально-педагогический колледж</t>
  </si>
  <si>
    <t>ГАПОУ ВО УОР имени дважды Героя Советского Союза А.И. Родимцева</t>
  </si>
  <si>
    <t>ГАПОУ Волгоградский медико-экологический техникум</t>
  </si>
  <si>
    <t>ГАПОУ Волгоградский медицинский колледж</t>
  </si>
  <si>
    <t>ГАПОУ Волгоградский техникум железнодорожного транспорта и коммуникаций</t>
  </si>
  <si>
    <t>ГАПОУ Еланский аграрный колледж</t>
  </si>
  <si>
    <t>ГАПОУ Камышинский политехнический колледж</t>
  </si>
  <si>
    <t>ГБОУ ВО Волжский институт экономики, педагогики и права</t>
  </si>
  <si>
    <t>ГБПОУ Арчединский лесной колледж</t>
  </si>
  <si>
    <t>ГБПОУ Быковский аграрный техникум</t>
  </si>
  <si>
    <t>ГБПОУ Волгоградский индустриальный техникум</t>
  </si>
  <si>
    <t>ГБПОУ Волгоградский колледж машиностроения и связи</t>
  </si>
  <si>
    <t>ГБПОУ Волгоградский колледж ресторанного сервиса и торговли</t>
  </si>
  <si>
    <t>ГБПОУ Волгоградский колледж управления и новых технологий имени Ю.Гагарина</t>
  </si>
  <si>
    <t>ГБПОУ Волгоградский политехнический колледж имени В.И. Вернадского</t>
  </si>
  <si>
    <t>ГБПОУ Волгоградский профессиональный техникум кадровых ресурсов</t>
  </si>
  <si>
    <t>ГБПОУ Волгоградский строительный техникум</t>
  </si>
  <si>
    <t xml:space="preserve">ГБПОУ Волгоградский техникум водного транспорта имени адмирала флота Н. Д. Сергеева </t>
  </si>
  <si>
    <t>ГБПОУ Волгоградский технический колледж</t>
  </si>
  <si>
    <t>ГБПОУ Волгоградский технологический колледж</t>
  </si>
  <si>
    <t>ГБПОУ Волгоградский энергетический колледж</t>
  </si>
  <si>
    <t>ГБПОУ Волжский политехнический техникум</t>
  </si>
  <si>
    <t>ГБПОУ Дубовский Зооветеринарный колледж им. А. А. Шарова</t>
  </si>
  <si>
    <t>ГБПОУ Дубовский педагогический колледж</t>
  </si>
  <si>
    <t>ГБПОУ Жирновский нефтяной техникум</t>
  </si>
  <si>
    <t>ГБПОУ Жирновский педагогический колледж</t>
  </si>
  <si>
    <t>ГБПОУ Камышинский индустриально-педагогический колледж имени Героя Советского Союза им.А.П.Маресьева</t>
  </si>
  <si>
    <t>ГБПОУ Котовский промышленно-экономический техникум</t>
  </si>
  <si>
    <t>ГБПОУ Ленинский агропромышленный техникум</t>
  </si>
  <si>
    <t>ГБПОУ Михайловский профессионально-педагогический колледж имени В.В. Арнаутова</t>
  </si>
  <si>
    <t>ГБПОУ Новоаннинский сельскохозяйственный колледж</t>
  </si>
  <si>
    <t>ГБПОУ Палласовский сельскохозяйственный техникум</t>
  </si>
  <si>
    <t>ГБПОУ Профессиональное училище № 50 филиал в Средней ахтубе Технического колледжа</t>
  </si>
  <si>
    <t>ГБПОУ Профессиональное училище №44</t>
  </si>
  <si>
    <t>ГБПОУ Профессиональное училище №45</t>
  </si>
  <si>
    <t>ГБПОУ Профессиональное училище №49</t>
  </si>
  <si>
    <t>ГБПОУ ПУ № 13 имени дважды Героя Социалистического Труда В.И.Штепо</t>
  </si>
  <si>
    <t>ГБПОУ Себряковский технологический техникум</t>
  </si>
  <si>
    <t>ГБПОУ Серафимовичский техникум механизации сельского хозяйства</t>
  </si>
  <si>
    <t>ГБПОУ Суровикинский агропромышленный техникум</t>
  </si>
  <si>
    <t>ГБПОУ Урюпинский агропромышленный техникум</t>
  </si>
  <si>
    <t>ГБПОУ Фроловский промышленно-экономический техникум</t>
  </si>
  <si>
    <t>ГОБУК ВО Волгоградский государственный институт искусств и культуры</t>
  </si>
  <si>
    <t>Камышинский технологический институт (филиал) Волгоградский государственный технический университет</t>
  </si>
  <si>
    <t>Камышинский филиал ГАПОУ Волгоградский медицинский колледж</t>
  </si>
  <si>
    <t>ГБОУ ВО Волгоградская государственная консерватория им. П.А. Серебрякова</t>
  </si>
  <si>
    <t>Михайловский филиал Волгоградский медицинский колледж</t>
  </si>
  <si>
    <t>Себряковский филиал ФГБОУ ВО Волгоградский государственный технический университет</t>
  </si>
  <si>
    <t>Урюпинский филиал ГАПОУ Волгоградский медицинский колледж</t>
  </si>
  <si>
    <t>ФГАОУ ВО Волгоградский государственный университет</t>
  </si>
  <si>
    <t>ФГБОУ ВО Волгоградский государственный аграрный университет</t>
  </si>
  <si>
    <t>ФГБОУ ВО Волгоградский государственный медицинский университет Министерства здравоохранения Российской Федерации</t>
  </si>
  <si>
    <t>Филиал ГОБУК ВО ВГИИК в г. Камышин</t>
  </si>
  <si>
    <t>ФКПОУ Калачевский техникум-интернат Минтруда России</t>
  </si>
  <si>
    <t>ЧПОУ Газпром колледж Волгоград</t>
  </si>
  <si>
    <t>Отчет НЕ представлен ПОО</t>
  </si>
  <si>
    <t>+</t>
  </si>
  <si>
    <t>Код ПОО</t>
  </si>
  <si>
    <t>Гр 0</t>
  </si>
  <si>
    <t>Лист 1 гр 18</t>
  </si>
  <si>
    <t>Лист 2 гр 3</t>
  </si>
  <si>
    <t>Лист 2 гр 4</t>
  </si>
  <si>
    <t>Лист 2 гр 7</t>
  </si>
  <si>
    <t>Лист 2 гр 5,6 
Лист 3 гр 3</t>
  </si>
  <si>
    <t>Лист 3 гр 6</t>
  </si>
  <si>
    <t>Лист 3 гр 7</t>
  </si>
  <si>
    <t>Лист 3 гр 8</t>
  </si>
  <si>
    <t>Лист 3 гр 9</t>
  </si>
  <si>
    <t>Лист 3 гр 10</t>
  </si>
  <si>
    <t>Статус отчета</t>
  </si>
  <si>
    <t>гр. 172</t>
  </si>
  <si>
    <t>ВО-01</t>
  </si>
  <si>
    <t>05.01.01 Гидрометнаблюдатель</t>
  </si>
  <si>
    <t>Строку необходимо удалить из отчета</t>
  </si>
  <si>
    <t>Взаимодействие с куратором группы</t>
  </si>
  <si>
    <t>выпускник из числа лиц с ОВЗ</t>
  </si>
  <si>
    <t>зрение</t>
  </si>
  <si>
    <t>трудоустроен по полученной профессии, специальности</t>
  </si>
  <si>
    <t>да</t>
  </si>
  <si>
    <t>действует</t>
  </si>
  <si>
    <t>трудоустроен у работодателя, с которым заключен целевой договор</t>
  </si>
  <si>
    <t>расторгнут по инициативе выпускника с возмещением заказчику расходов на меры поддержки</t>
  </si>
  <si>
    <t>отказ выпускника от трудоустройства в связи с низким уровнем заработной платы</t>
  </si>
  <si>
    <t>трудоустроен у иного работодателя</t>
  </si>
  <si>
    <t>Отчет представлен ПОО</t>
  </si>
  <si>
    <t>Технические науки</t>
  </si>
  <si>
    <t>ВО-02</t>
  </si>
  <si>
    <t>05.02.01 Картография</t>
  </si>
  <si>
    <t>Информирование об имеющихся вакансиях</t>
  </si>
  <si>
    <t>выпускник инвалид, ребенок-инвалид</t>
  </si>
  <si>
    <t>слух</t>
  </si>
  <si>
    <t>трудоустроен НЕ по полученной профессии, специальности</t>
  </si>
  <si>
    <t>нет</t>
  </si>
  <si>
    <t>расторгнут</t>
  </si>
  <si>
    <t>будет трудоустроен у работодателя, с которым заключен целевой договор</t>
  </si>
  <si>
    <t>расторгнут по инициативе выпускника (освобождение от ответственности за неисполнение обязательств по договору)</t>
  </si>
  <si>
    <t>отказ выпускника от трудоустройства в связи с переездом, удаленностью места работы</t>
  </si>
  <si>
    <t>будет трудоустроен у иного работодателя</t>
  </si>
  <si>
    <t>Экономика и право</t>
  </si>
  <si>
    <t>ВО-03</t>
  </si>
  <si>
    <t>05.02.02 Гидрология</t>
  </si>
  <si>
    <t>Консультации</t>
  </si>
  <si>
    <t>выпускник из числа лиц с ОВЗ и инвалид, ребенок-инвалид</t>
  </si>
  <si>
    <t>опорно-двигательный аппарат</t>
  </si>
  <si>
    <t>будет трудоустроен по полученной профессии, специальности</t>
  </si>
  <si>
    <t>договор приостановлен (пролонгирован): продолжает обучение по согласованию с работодателем, заключившим договор о целевом обучении</t>
  </si>
  <si>
    <t>расторгнут по инициативе работодателя с выплатой компенсации</t>
  </si>
  <si>
    <t>отказ работодателя от трудоустройства в связи с неудовлетворенностью знаниями, умениями, навыками и компетенциями выпускника</t>
  </si>
  <si>
    <t>продолжает обучение</t>
  </si>
  <si>
    <t>Сфера услуг</t>
  </si>
  <si>
    <t>ВО-04</t>
  </si>
  <si>
    <t>05.02.03 Метеорология</t>
  </si>
  <si>
    <t>Направление в ЦЗН</t>
  </si>
  <si>
    <t>тяжелые нарушения речи</t>
  </si>
  <si>
    <t>будет трудоустроен НЕ по полученной профессии, специальности</t>
  </si>
  <si>
    <t>договор приостановлен (пролонгирован): призван (будет призван) в Вооруженные Силы РФ</t>
  </si>
  <si>
    <t>расторгнут по инициативе работодателя (освобождение от ответственности за неисполнение обязательств по договору)</t>
  </si>
  <si>
    <t>отказ работодателя от трудоустройства в связи с отсутствием вакансий/сокращением штата предприятия</t>
  </si>
  <si>
    <t>призван (будет призван) в Вооруженные Силы РФ</t>
  </si>
  <si>
    <t>Искусство и культура</t>
  </si>
  <si>
    <t>ВО-05</t>
  </si>
  <si>
    <t>07.02.01 Архитектура</t>
  </si>
  <si>
    <t>Проведение информационно-разъяснительной работы</t>
  </si>
  <si>
    <t>задержка психического развития</t>
  </si>
  <si>
    <t>продолжит обучение и не трудоустроился (не планирует трудоустройство, предпринимательство)</t>
  </si>
  <si>
    <t>договор приостановлен (пролонгирован): находится (будет находиться) в отпуске по уходу за ребенком</t>
  </si>
  <si>
    <t>расторгнут по соглашению сторон или по независящим от сторон обстоятельствам</t>
  </si>
  <si>
    <t>отказ работодателя от трудоустройства и выполнения условий договора (по иным причинам)</t>
  </si>
  <si>
    <t>находятся (будут находиться) в отпуске по уходу за ребенком</t>
  </si>
  <si>
    <t>Здравоохранение</t>
  </si>
  <si>
    <t>ВО-06</t>
  </si>
  <si>
    <t>08.01.01 Изготовитель арматурных сеток и каркасов</t>
  </si>
  <si>
    <t>Проведение социально-психологических тренингов</t>
  </si>
  <si>
    <t>расстройство аутистического спектра</t>
  </si>
  <si>
    <t>договор приостановлен (пролонгирован): здоровье, требующее лечения, не позволяющее осуществлять трудовую деятельность</t>
  </si>
  <si>
    <t>по независящим причинам: выпускник находится под следствием, отбывает наказание</t>
  </si>
  <si>
    <t>индивидуальный предприниматель</t>
  </si>
  <si>
    <t>Образование и физическая культура</t>
  </si>
  <si>
    <t>ВО-07</t>
  </si>
  <si>
    <t>08.01.02 Монтажник трубопроводов</t>
  </si>
  <si>
    <t>Экскурсии на предприятия</t>
  </si>
  <si>
    <t>инвалидность вследствие других причин</t>
  </si>
  <si>
    <t>находится (будет находиться) в отпуске по уходу за ребенком</t>
  </si>
  <si>
    <t>по независящим причинам: выпускник осуществляет постоянный уход за ближайшим родственником</t>
  </si>
  <si>
    <t>самозанятый</t>
  </si>
  <si>
    <t>Реклама, делопроизводство, социальная работа</t>
  </si>
  <si>
    <t>ВО-08</t>
  </si>
  <si>
    <t>08.01.04 Кровельщик</t>
  </si>
  <si>
    <t>зарегистрирован (планирует зарегистрироваться) в качестве индивидуального предпринимателя</t>
  </si>
  <si>
    <t>по независящим причинам: супруг/супруга выпускника - военнослужащий, проходит службу на другой территории</t>
  </si>
  <si>
    <t>не может трудоустроиться: находится под следствием, отбывает наказание</t>
  </si>
  <si>
    <t>Сельское хозяйство</t>
  </si>
  <si>
    <t>ВО-09</t>
  </si>
  <si>
    <t>08.01.05 Мастер столярно-плотничных и паркетных работ</t>
  </si>
  <si>
    <t>оформил (планирует оформить) самозанятость</t>
  </si>
  <si>
    <t>по независящим причинам: выпускнику присвоена инвалидность 1 или 2 группы</t>
  </si>
  <si>
    <t>не может трудоустроиться: ухаживает за больными родственниками, иные семейные обстоятельства</t>
  </si>
  <si>
    <t>ВО-10</t>
  </si>
  <si>
    <t>08.01.06 Мастер сухого строительства</t>
  </si>
  <si>
    <t>находится под следствием, отбывает наказание</t>
  </si>
  <si>
    <t xml:space="preserve">по независящим причинам: несоблюдение требований законодательства к работникам (медицинские противопоказания, судимость, отказ в допуске к государственной тайне, не прошел аккредитацию специалиста и др.). </t>
  </si>
  <si>
    <t>не может трудоустроиться: смерть выпускника, тяжелое состояние здоровья</t>
  </si>
  <si>
    <t>ВО-11</t>
  </si>
  <si>
    <t>08.01.07 Мастер общестроительных работ</t>
  </si>
  <si>
    <t>ухаживает за больными родственниками (иные семейные обстоятельства)</t>
  </si>
  <si>
    <t>по независящим причинам: смерть выпускника, тяжелое состояние здоровья</t>
  </si>
  <si>
    <t>не имеет мотивации к ведению трудовой деятельности и не планирует трудоустраиваться</t>
  </si>
  <si>
    <t>ВО-12</t>
  </si>
  <si>
    <t>08.01.08 Мастер отделочных строительных работ</t>
  </si>
  <si>
    <t>переехал (планирует переезд) за пределы Российской Федерации</t>
  </si>
  <si>
    <t>переехал (планирует переезд) за пределы РФ</t>
  </si>
  <si>
    <t>ВО-13</t>
  </si>
  <si>
    <t>08.01.09 Слесарь по строительно-монтажным работам</t>
  </si>
  <si>
    <t>тяжелое состояние здоровья, не позволяющее трудоустраиваться; смерть</t>
  </si>
  <si>
    <t>неофициально трудоустроен</t>
  </si>
  <si>
    <t>ВО-14</t>
  </si>
  <si>
    <t>08.01.10 Мастер жилищно-коммунального хозяйства</t>
  </si>
  <si>
    <t>зарегистрирован в центрах занятости в качестве безработного (получает пособие по безработице)</t>
  </si>
  <si>
    <t>отсутствует спрос на специалистов в регионе, находится в поиске работы</t>
  </si>
  <si>
    <t>ВО-15</t>
  </si>
  <si>
    <t>08.01.11 Машинист машин и оборудования в производстве цемента</t>
  </si>
  <si>
    <t>не имеет мотивацию к трудоустройству и не планирует трудоустраиваться, в том числе по причинам получения иных социальных льгот</t>
  </si>
  <si>
    <t>ВО-16</t>
  </si>
  <si>
    <t>08.01.13 Изготовитель железобетонных изделий</t>
  </si>
  <si>
    <t>не планирует трудоустраиваться, в том числе по причинам получения иных социальных льгот</t>
  </si>
  <si>
    <t>ВО-17</t>
  </si>
  <si>
    <t>08.01.14 Монтажник санитарно-технических, вентиляционных систем и оборудования</t>
  </si>
  <si>
    <t>теневая занятость</t>
  </si>
  <si>
    <t>ВО-18</t>
  </si>
  <si>
    <t>08.01.15 Слесарь по изготовлению деталей и узлов технических систем в строительстве</t>
  </si>
  <si>
    <t>ВО-19</t>
  </si>
  <si>
    <t>08.01.16 Электромонтажник по сигнализации, централизации и блокировке</t>
  </si>
  <si>
    <t>ВО-20</t>
  </si>
  <si>
    <t>08.01.17 Электромонтажник-наладчик</t>
  </si>
  <si>
    <t>ВО-21</t>
  </si>
  <si>
    <t>08.01.18 Электромонтажник электрических сетей и электрооборудования</t>
  </si>
  <si>
    <t>ВО-22</t>
  </si>
  <si>
    <t>08.01.19 Электромонтажник по силовым сетям и электрооборудованию</t>
  </si>
  <si>
    <t>ВО-23</t>
  </si>
  <si>
    <t>08.01.21 Монтажник электрических подъемников (лифтов)</t>
  </si>
  <si>
    <t>ВО-24</t>
  </si>
  <si>
    <t>08.01.22 Мастер путевых машин</t>
  </si>
  <si>
    <t>ВО-25</t>
  </si>
  <si>
    <t>08.01.23 Бригадир-путеец</t>
  </si>
  <si>
    <t>ВО-26</t>
  </si>
  <si>
    <t>08.01.24 Мастер столярно-плотничных, паркетных и стекольных работ</t>
  </si>
  <si>
    <t>ВО-27</t>
  </si>
  <si>
    <t>08.01.25 Мастер отделочных строительных и декоративных работ</t>
  </si>
  <si>
    <t>ВО-28</t>
  </si>
  <si>
    <t>08.01.26 Мастер по ремонту и обслуживанию инженерных систем жилищно-коммунального хозяйства</t>
  </si>
  <si>
    <t>ВО-29</t>
  </si>
  <si>
    <t>08.01.27 Мастер общестроительных работ</t>
  </si>
  <si>
    <t>ВО-30</t>
  </si>
  <si>
    <t>08.01.28 Мастер отделочных строительных и декоративных работ</t>
  </si>
  <si>
    <t>ВО-31</t>
  </si>
  <si>
    <t>08.01.29 Мастер по ремонту и обслуживанию инженерных систем жилищно-коммунального хозяйства</t>
  </si>
  <si>
    <t>ВО-32</t>
  </si>
  <si>
    <t>08.01.30 Электромонтажник слаботочных систем</t>
  </si>
  <si>
    <t>ВО-33</t>
  </si>
  <si>
    <t>08.01.31 Электромонтажник электрических сетей и электрооборудования</t>
  </si>
  <si>
    <t>ВО-34</t>
  </si>
  <si>
    <t>08.01.32 Мастер аварийно-восстановительных работ на сетях водоснабжения и водоотведения</t>
  </si>
  <si>
    <t>ВО-35</t>
  </si>
  <si>
    <t>08.02.01 Строительство и эксплуатация зданий и сооружений</t>
  </si>
  <si>
    <t>ВО-36</t>
  </si>
  <si>
    <t>08.02.02 Строительство и эксплуатация инженерных сооружений</t>
  </si>
  <si>
    <t>ВО-37</t>
  </si>
  <si>
    <t>08.02.03 Производство неметаллических строительных изделий и конструкций</t>
  </si>
  <si>
    <t>ВО-38</t>
  </si>
  <si>
    <t>08.02.04 Водоснабжение и водоотведение</t>
  </si>
  <si>
    <t>ВО-39</t>
  </si>
  <si>
    <t>08.02.05 Строительство и эксплуатация автомобильных дорог и аэродромов</t>
  </si>
  <si>
    <t>ВО-40</t>
  </si>
  <si>
    <t>08.02.06 Строительство и эксплуатация городских путей сообщения</t>
  </si>
  <si>
    <t>ВО-41</t>
  </si>
  <si>
    <t>08.02.07 Монтаж и эксплуатация внутренних сантехнических устройств, кондиционирования воздуха и вентиляции</t>
  </si>
  <si>
    <t>ВО-42</t>
  </si>
  <si>
    <t>08.02.08 Монтаж и эксплуатация оборудования и систем газоснабжения</t>
  </si>
  <si>
    <t>ВО-43</t>
  </si>
  <si>
    <t>08.02.09 Монтаж, наладка и эксплуатация электрооборудования промышленных и гражданских зданий</t>
  </si>
  <si>
    <t>ВО-44</t>
  </si>
  <si>
    <t>08.02.10 Строительство железных дорог, путь и путевое хозяйство</t>
  </si>
  <si>
    <t>ВО-45</t>
  </si>
  <si>
    <t>08.02.11 Управление, эксплуатация и обслуживание многоквартирного дома</t>
  </si>
  <si>
    <t>ВО-46</t>
  </si>
  <si>
    <t>08.02.12 Строительство и эксплуатация автомобильных дорог, аэродромов и городских путей сообщения</t>
  </si>
  <si>
    <t>ВО-47</t>
  </si>
  <si>
    <t>08.02.13 Монтаж и эксплуатация внутренних сантехнических устройств, кондиционирования воздуха и вентиляции</t>
  </si>
  <si>
    <t>ВО-48</t>
  </si>
  <si>
    <t>08.02.14 Эксплуатация и обслуживание многоквартирного дома</t>
  </si>
  <si>
    <t>ВО-49</t>
  </si>
  <si>
    <t>08.02.15 Информационное моделирование в строительстве</t>
  </si>
  <si>
    <t>ВО-50</t>
  </si>
  <si>
    <t>09.01.01 Наладчик аппаратного и программного обеспечения</t>
  </si>
  <si>
    <t>ВО-51</t>
  </si>
  <si>
    <t>09.01.02 Наладчик компьютерных сетей</t>
  </si>
  <si>
    <t>ВО-52</t>
  </si>
  <si>
    <t>09.01.03 Мастер по обработке цифровой информации</t>
  </si>
  <si>
    <t>ВО-53</t>
  </si>
  <si>
    <t>09.01.03 Оператор информационных систем и ресурсов</t>
  </si>
  <si>
    <t>ВО-54</t>
  </si>
  <si>
    <t>09.01.04 Наладчик аппаратных и программных средств инфокоммуникационных систем</t>
  </si>
  <si>
    <t>ВО-55</t>
  </si>
  <si>
    <t>09.01.05 Оператор технической поддержки</t>
  </si>
  <si>
    <t>ВО-56</t>
  </si>
  <si>
    <t>09.02.01 Компьютерные системы и комплексы</t>
  </si>
  <si>
    <t>ВО-57</t>
  </si>
  <si>
    <t>09.02.02 Компьютерные сети</t>
  </si>
  <si>
    <t>ВО-58</t>
  </si>
  <si>
    <t>09.02.03 Программирование в компьютерных системах</t>
  </si>
  <si>
    <t>ВО-59</t>
  </si>
  <si>
    <t>09.02.04 Информационные системы (по отраслям)</t>
  </si>
  <si>
    <t>ВО-60</t>
  </si>
  <si>
    <t>09.02.05 Прикладная информатика (по отраслям)</t>
  </si>
  <si>
    <t>ВО-61</t>
  </si>
  <si>
    <t>09.02.06 Сетевое и системное администрирование</t>
  </si>
  <si>
    <t>ВО-62</t>
  </si>
  <si>
    <t>09.02.07 Информационные системы и программирование</t>
  </si>
  <si>
    <t>ВО-63</t>
  </si>
  <si>
    <t>09.02.08 Интеллектуальные интегрированные системы</t>
  </si>
  <si>
    <t>ВО-64</t>
  </si>
  <si>
    <t>09.02.09 Веб-разработка</t>
  </si>
  <si>
    <t>ВО-65</t>
  </si>
  <si>
    <t>09.02.10 Разработка компьютерных игр, дополненной и виртуальной реальности</t>
  </si>
  <si>
    <t>ВО-66</t>
  </si>
  <si>
    <t>09.02.11 Разработка и управление программным обеспечением</t>
  </si>
  <si>
    <t>ВО-67</t>
  </si>
  <si>
    <t>09.02.12 Техническая эксплуатация и сопровождение информационных систем</t>
  </si>
  <si>
    <t>ВО-68</t>
  </si>
  <si>
    <t>09.02.13 Интеграция решений с применением технологий искусственного интеллекта</t>
  </si>
  <si>
    <t>ВО-69</t>
  </si>
  <si>
    <t>10.02.01 Организация и технология защиты информации</t>
  </si>
  <si>
    <t>ВО-70</t>
  </si>
  <si>
    <t>10.02.02 Информационная безопасность телекоммуникационных систем</t>
  </si>
  <si>
    <t>ВО-71</t>
  </si>
  <si>
    <t>10.02.03 Информационная безопасность автоматизированных систем</t>
  </si>
  <si>
    <t>ВО-72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</si>
  <si>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</si>
  <si>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</si>
  <si>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</si>
  <si>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</si>
  <si>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</si>
  <si>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</si>
  <si>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</si>
  <si>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</si>
  <si>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11.01.08 Оператор связи</t>
  </si>
  <si>
    <t>11.01.11 Наладчик технологического оборудования (электронная техника)</t>
  </si>
  <si>
    <t>11.01.14 Оператор автоматической линии сборки радиоэлектронной аппаратуры и приборов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</si>
  <si>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</si>
  <si>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</si>
  <si>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</si>
  <si>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</si>
  <si>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</si>
  <si>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</si>
  <si>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</si>
  <si>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</si>
  <si>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</si>
  <si>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</si>
  <si>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</si>
  <si>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</si>
  <si>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</si>
  <si>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</si>
  <si>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</si>
  <si>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</si>
  <si>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</si>
  <si>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</si>
  <si>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</si>
  <si>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</si>
  <si>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</si>
  <si>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</si>
  <si>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</si>
  <si>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</si>
  <si>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</si>
  <si>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</si>
  <si>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</si>
  <si>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</si>
  <si>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</si>
  <si>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</si>
  <si>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</si>
  <si>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</si>
  <si>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</si>
  <si>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</si>
  <si>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</si>
  <si>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</si>
  <si>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</si>
  <si>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</si>
  <si>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</si>
  <si>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</si>
  <si>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</si>
  <si>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</si>
  <si>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</si>
  <si>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</si>
  <si>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13.01.17 Электрослесарь по ремонту оборудования электростанций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</si>
  <si>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</si>
  <si>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</si>
  <si>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</si>
  <si>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</si>
  <si>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</si>
  <si>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</si>
  <si>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</si>
  <si>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</si>
  <si>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</si>
  <si>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</si>
  <si>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</si>
  <si>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</si>
  <si>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</si>
  <si>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</si>
  <si>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</si>
  <si>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</si>
  <si>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</si>
  <si>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</si>
  <si>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</si>
  <si>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</si>
  <si>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</si>
  <si>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</si>
  <si>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</si>
  <si>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</si>
  <si>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</si>
  <si>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</si>
  <si>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</si>
  <si>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</si>
  <si>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</si>
  <si>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</si>
  <si>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</si>
  <si>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</si>
  <si>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</si>
  <si>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</si>
  <si>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</si>
  <si>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</si>
  <si>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</si>
  <si>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</si>
  <si>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</si>
  <si>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</si>
  <si>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</si>
  <si>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</si>
  <si>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</si>
  <si>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</si>
  <si>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</si>
  <si>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</si>
  <si>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</si>
  <si>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</si>
  <si>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</si>
  <si>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</si>
  <si>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</si>
  <si>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</si>
  <si>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</si>
  <si>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</si>
  <si>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</si>
  <si>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</si>
  <si>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</si>
  <si>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</si>
  <si>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</si>
  <si>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</si>
  <si>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</si>
  <si>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</si>
  <si>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</si>
  <si>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</si>
  <si>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</si>
  <si>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</si>
  <si>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</si>
  <si>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</si>
  <si>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</si>
  <si>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</si>
  <si>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</si>
  <si>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</si>
  <si>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</si>
  <si>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</si>
  <si>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</si>
  <si>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</si>
  <si>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</si>
  <si>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</si>
  <si>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</si>
  <si>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</si>
  <si>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</si>
  <si>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</si>
  <si>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</si>
  <si>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</si>
  <si>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</si>
  <si>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</si>
  <si>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</si>
  <si>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</si>
  <si>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</si>
  <si>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</si>
  <si>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</si>
  <si>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</si>
  <si>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</si>
  <si>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</si>
  <si>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</si>
  <si>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</si>
  <si>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</si>
  <si>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</si>
  <si>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</si>
  <si>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</si>
  <si>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</si>
  <si>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</si>
  <si>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</si>
  <si>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</si>
  <si>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</si>
  <si>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</si>
  <si>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</si>
  <si>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</si>
  <si>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</si>
  <si>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</si>
  <si>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</si>
  <si>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</si>
  <si>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</si>
  <si>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</si>
  <si>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</si>
  <si>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</si>
  <si>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</si>
  <si>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</si>
  <si>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</si>
  <si>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</si>
  <si>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</si>
  <si>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</si>
  <si>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</si>
  <si>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</si>
  <si>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</si>
  <si>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</si>
  <si>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</si>
  <si>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</si>
  <si>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</si>
  <si>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</si>
  <si>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</si>
  <si>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</si>
  <si>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</si>
  <si>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</si>
  <si>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</si>
  <si>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</si>
  <si>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</si>
  <si>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</si>
  <si>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</si>
  <si>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</si>
  <si>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</si>
  <si>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</si>
  <si>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</si>
  <si>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</si>
  <si>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</si>
  <si>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</si>
  <si>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</si>
  <si>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</si>
  <si>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</si>
  <si>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</si>
  <si>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</si>
  <si>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</si>
  <si>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</si>
  <si>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</si>
  <si>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</si>
  <si>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</si>
  <si>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</si>
  <si>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</si>
  <si>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</si>
  <si>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</si>
  <si>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</si>
  <si>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</si>
  <si>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</si>
  <si>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</si>
  <si>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</si>
  <si>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</si>
  <si>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</si>
  <si>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</si>
  <si>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</si>
  <si>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</si>
  <si>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</si>
  <si>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</si>
  <si>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</si>
  <si>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</si>
  <si>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</si>
  <si>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</si>
  <si>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</si>
  <si>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</si>
  <si>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</si>
  <si>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</si>
  <si>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</si>
  <si>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</si>
  <si>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</si>
  <si>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</si>
  <si>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</si>
  <si>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</si>
  <si>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</si>
  <si>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</si>
  <si>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</si>
  <si>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</si>
  <si>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</si>
  <si>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</si>
  <si>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</si>
  <si>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</si>
  <si>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</si>
  <si>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</si>
  <si>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</si>
  <si>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</si>
  <si>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</si>
  <si>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</si>
  <si>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</si>
  <si>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</si>
  <si>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</si>
  <si>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</si>
  <si>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</si>
  <si>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</si>
  <si>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</si>
  <si>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23.01.21 Мастер путевых машин</t>
  </si>
  <si>
    <t>23.01.22 Проводник на железнодорожном транспорте</t>
  </si>
  <si>
    <t>23.01.23 Электромонтер объектов транспортной инфраструктуры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</si>
  <si>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</si>
  <si>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</si>
  <si>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</si>
  <si>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</si>
  <si>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</si>
  <si>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</si>
  <si>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</si>
  <si>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</si>
  <si>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</si>
  <si>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</si>
  <si>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</si>
  <si>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</si>
  <si>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</si>
  <si>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</si>
  <si>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</si>
  <si>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24.02.04 Радиотехнические комплексы и системы управления космических летательных аппаратов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</si>
  <si>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</si>
  <si>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</si>
  <si>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</si>
  <si>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</si>
  <si>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</si>
  <si>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</si>
  <si>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</si>
  <si>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</si>
  <si>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</si>
  <si>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</si>
  <si>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</si>
  <si>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</si>
  <si>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</si>
  <si>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</si>
  <si>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</si>
  <si>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</si>
  <si>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</si>
  <si>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</si>
  <si>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</si>
  <si>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</si>
  <si>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</si>
  <si>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</si>
  <si>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</si>
  <si>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</si>
  <si>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</si>
  <si>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</si>
  <si>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</si>
  <si>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</si>
  <si>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</si>
  <si>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</si>
  <si>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</si>
  <si>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</si>
  <si>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</si>
  <si>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</si>
  <si>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</si>
  <si>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</si>
  <si>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</si>
  <si>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</si>
  <si>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</si>
  <si>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</si>
  <si>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</si>
  <si>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</si>
  <si>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</si>
  <si>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</si>
  <si>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</si>
  <si>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</si>
  <si>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</si>
  <si>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</si>
  <si>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</si>
  <si>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</si>
  <si>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</si>
  <si>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</si>
  <si>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</si>
  <si>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</si>
  <si>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</si>
  <si>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</si>
  <si>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</si>
  <si>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</si>
  <si>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</si>
  <si>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</si>
  <si>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</si>
  <si>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</si>
  <si>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</si>
  <si>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</si>
  <si>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</si>
  <si>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</si>
  <si>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</si>
  <si>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</si>
  <si>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</si>
  <si>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</si>
  <si>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</si>
  <si>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</si>
  <si>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</si>
  <si>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</si>
  <si>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</si>
  <si>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</si>
  <si>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</si>
  <si>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</si>
  <si>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</si>
  <si>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</si>
  <si>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</si>
  <si>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</si>
  <si>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</si>
  <si>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</si>
  <si>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</si>
  <si>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</si>
  <si>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</si>
  <si>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</si>
  <si>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</si>
  <si>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</si>
  <si>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</si>
  <si>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</si>
  <si>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</si>
  <si>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</si>
  <si>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</si>
  <si>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</si>
  <si>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</si>
  <si>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</si>
  <si>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</si>
  <si>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</si>
  <si>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</si>
  <si>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</si>
  <si>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</si>
  <si>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</si>
  <si>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</si>
  <si>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</si>
  <si>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</si>
  <si>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</si>
  <si>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</si>
  <si>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</si>
  <si>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</si>
  <si>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</si>
  <si>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</si>
  <si>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</si>
  <si>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</si>
  <si>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</si>
  <si>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</si>
  <si>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</si>
  <si>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</si>
  <si>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</si>
  <si>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35.01.35 Фермер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</si>
  <si>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</si>
  <si>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</si>
  <si>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</si>
  <si>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</si>
  <si>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</si>
  <si>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</si>
  <si>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</si>
  <si>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</si>
  <si>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</si>
  <si>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</si>
  <si>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</si>
  <si>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</si>
  <si>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</si>
  <si>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</si>
  <si>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</si>
  <si>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</si>
  <si>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</si>
  <si>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</si>
  <si>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</si>
  <si>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</si>
  <si>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</si>
  <si>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</si>
  <si>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</si>
  <si>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</si>
  <si>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</si>
  <si>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</si>
  <si>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</si>
  <si>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</si>
  <si>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</si>
  <si>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</si>
  <si>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</si>
  <si>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</si>
  <si>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</si>
  <si>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</si>
  <si>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</si>
  <si>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</si>
  <si>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</si>
  <si>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</si>
  <si>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</si>
  <si>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</si>
  <si>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</si>
  <si>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</si>
  <si>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</si>
  <si>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</si>
  <si>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</si>
  <si>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38.02.09 Конгрессно-выставочная деятельность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</si>
  <si>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</si>
  <si>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</si>
  <si>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</si>
  <si>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</si>
  <si>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</si>
  <si>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</si>
  <si>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</si>
  <si>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</si>
  <si>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</si>
  <si>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</si>
  <si>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</si>
  <si>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</si>
  <si>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</si>
  <si>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</si>
  <si>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</si>
  <si>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</si>
  <si>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</si>
  <si>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</si>
  <si>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</si>
  <si>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</si>
  <si>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</si>
  <si>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</si>
  <si>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</si>
  <si>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</si>
  <si>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</si>
  <si>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</si>
  <si>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</si>
  <si>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</si>
  <si>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</si>
  <si>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</si>
  <si>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</si>
  <si>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</si>
  <si>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</si>
  <si>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</si>
  <si>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</si>
  <si>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</si>
  <si>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</si>
  <si>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</si>
  <si>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</si>
  <si>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</si>
  <si>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</si>
  <si>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</si>
  <si>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</si>
  <si>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44.02.07 Преподавание в основном общем образовании (по профилям)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</si>
  <si>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</si>
  <si>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</si>
  <si>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</si>
  <si>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</si>
  <si>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</si>
  <si>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</si>
  <si>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</si>
  <si>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</si>
  <si>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</si>
  <si>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</si>
  <si>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</si>
  <si>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</si>
  <si>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</si>
  <si>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</si>
  <si>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</si>
  <si>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</si>
  <si>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</si>
  <si>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</si>
  <si>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</si>
  <si>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</si>
  <si>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</si>
  <si>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</si>
  <si>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</si>
  <si>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</si>
  <si>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</si>
  <si>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</si>
  <si>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</si>
  <si>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</si>
  <si>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</si>
  <si>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</si>
  <si>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</si>
  <si>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</si>
  <si>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</si>
  <si>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</si>
  <si>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</si>
  <si>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</si>
  <si>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</si>
  <si>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</si>
  <si>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</si>
  <si>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</si>
  <si>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</si>
  <si>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</si>
  <si>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</si>
  <si>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</si>
  <si>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</si>
  <si>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</si>
  <si>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</si>
  <si>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</si>
  <si>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</si>
  <si>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</si>
  <si>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</si>
  <si>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</si>
  <si>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</si>
  <si>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</si>
  <si>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</si>
  <si>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</si>
  <si>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</si>
  <si>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</si>
  <si>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</si>
  <si>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</si>
  <si>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31;32;33;34</t>
  </si>
  <si>
    <t>50;51;52;53;54;55</t>
  </si>
  <si>
    <t>44;49</t>
  </si>
  <si>
    <t>42;46;39</t>
  </si>
  <si>
    <t>35;36</t>
  </si>
  <si>
    <t>7;8;9;10;11;13;15;18;19;20;21;22;23;25;26;27;29</t>
  </si>
  <si>
    <t>38;40</t>
  </si>
  <si>
    <t>Отраслевая принадлежнасть выпускаемой специальности</t>
  </si>
  <si>
    <t>Сумарный выпуск 2024</t>
  </si>
  <si>
    <t>Трудоустроенны</t>
  </si>
  <si>
    <t>Будут трудоустроены (прогноз на 3 месяца)</t>
  </si>
  <si>
    <t>Продолжат обучение и не трудоустроились</t>
  </si>
  <si>
    <t>Находятся в отпуске по уходу за ребенком</t>
  </si>
  <si>
    <t>Зарегистрированы в качестве индивидуального предпринимателя</t>
  </si>
  <si>
    <t>Оформили самозанятость</t>
  </si>
  <si>
    <t>Названия строк</t>
  </si>
  <si>
    <t>Сумма по полю 2</t>
  </si>
  <si>
    <t>Сумма по полю 3</t>
  </si>
  <si>
    <t>Сумма по полю 4</t>
  </si>
  <si>
    <t>Сумма по полю 5</t>
  </si>
  <si>
    <t>Сумма по полю 6</t>
  </si>
  <si>
    <t>Сумма по полю 7</t>
  </si>
  <si>
    <t>Сумма по полю 8</t>
  </si>
  <si>
    <t>Сумма по полю 9</t>
  </si>
  <si>
    <t>Сумма по полю 10</t>
  </si>
  <si>
    <t>Сумма по полю 11</t>
  </si>
  <si>
    <t>Сумма по полю 12</t>
  </si>
  <si>
    <t>Сумма по полю 13</t>
  </si>
  <si>
    <t>Сумма по полю 14</t>
  </si>
  <si>
    <t>Сумма по полю 15</t>
  </si>
  <si>
    <t>Сумма по полю 16</t>
  </si>
  <si>
    <t>Сумма по полю 17</t>
  </si>
  <si>
    <t>Общий итог</t>
  </si>
  <si>
    <r>
      <t>Суммарный выпуск 2025 г. (человек)
вне зависимости от финансовой основы обучения, формы обучения, ведомственной принадлежности организации</t>
    </r>
    <r>
      <rPr>
        <b/>
        <sz val="11"/>
        <color rgb="FFFF0000"/>
        <rFont val="Times New Roman"/>
      </rPr>
      <t xml:space="preserve"> СВЕРЯЕМ С СПО-1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</si>
</sst>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scheme val="minor"/>
    </font>
    <font>
      <b/>
      <sz val="22"/>
      <name val="Times New Roman"/>
    </font>
    <font>
      <b/>
      <sz val="11"/>
      <name val="Times New Roman"/>
    </font>
    <font>
      <b/>
      <sz val="11"/>
      <color rgb="FFFF0000"/>
      <name val="Times New Roman"/>
    </font>
    <font>
      <sz val="11"/>
      <name val="Calibri"/>
    </font>
    <font>
      <sz val="11"/>
      <name val="Times New Roman"/>
    </font>
    <font>
      <sz val="11"/>
      <name val="Times New Roman"/>
    </font>
    <font>
      <sz val="11"/>
      <name val="Calibri"/>
    </font>
    <font>
      <sz val="12"/>
      <name val="Times New Roman"/>
    </font>
    <font>
      <b/>
      <sz val="12"/>
      <name val="Times New Roman"/>
    </font>
    <font>
      <sz val="12"/>
      <name val="Times New Roman"/>
    </font>
    <font>
      <sz val="10"/>
      <name val="Times New Roman"/>
    </font>
    <font>
      <sz val="10"/>
      <name val="Times New Roman"/>
    </font>
    <font>
      <b/>
      <sz val="12"/>
      <name val="Arial"/>
    </font>
    <font>
      <b/>
      <sz val="14"/>
      <name val="Arial"/>
    </font>
    <font>
      <b/>
      <sz val="11"/>
      <name val="Calibri"/>
    </font>
    <font>
      <b/>
      <sz val="11"/>
      <color rgb="FF000000"/>
      <name val="Calibri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FEFEF"/>
        <bgColor rgb="FFEFEFEF"/>
      </patternFill>
    </fill>
    <fill>
      <patternFill patternType="solid">
        <fgColor rgb="FFC5E0B3"/>
        <bgColor rgb="FFC5E0B3"/>
      </patternFill>
    </fill>
    <fill>
      <patternFill patternType="solid">
        <fgColor rgb="FFF6F8A0"/>
        <bgColor rgb="FFF6F8A0"/>
      </patternFill>
    </fill>
    <fill>
      <patternFill patternType="solid">
        <fgColor rgb="FFD6DCE4"/>
        <bgColor rgb="FFD6DCE4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E2EFD8"/>
        <bgColor rgb="FFE2EFD8"/>
      </patternFill>
    </fill>
    <fill>
      <patternFill patternType="solid">
        <fgColor rgb="FFDDEBF7"/>
        <bgColor rgb="FFDDEBF7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/>
    <xf numFmtId="0" fontId="6" fillId="2" borderId="12" xfId="0" applyFont="1" applyFill="1" applyBorder="1" applyAlignment="1">
      <alignment horizontal="right" vertical="center"/>
    </xf>
    <xf numFmtId="0" fontId="7" fillId="4" borderId="12" xfId="0" applyFont="1" applyFill="1" applyBorder="1"/>
    <xf numFmtId="0" fontId="7" fillId="5" borderId="12" xfId="0" applyFont="1" applyFill="1" applyBorder="1"/>
    <xf numFmtId="0" fontId="5" fillId="5" borderId="12" xfId="0" applyFont="1" applyFill="1" applyBorder="1"/>
    <xf numFmtId="0" fontId="5" fillId="0" borderId="12" xfId="0" applyFont="1" applyBorder="1"/>
    <xf numFmtId="22" fontId="2" fillId="6" borderId="12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1" fontId="2" fillId="7" borderId="12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6" fillId="0" borderId="12" xfId="0" applyFont="1" applyBorder="1"/>
    <xf numFmtId="0" fontId="6" fillId="4" borderId="12" xfId="0" applyFont="1" applyFill="1" applyBorder="1" applyAlignment="1">
      <alignment horizontal="left" vertical="top"/>
    </xf>
    <xf numFmtId="49" fontId="6" fillId="4" borderId="12" xfId="0" applyNumberFormat="1" applyFont="1" applyFill="1" applyBorder="1" applyAlignment="1">
      <alignment horizontal="left" vertical="top"/>
    </xf>
    <xf numFmtId="49" fontId="6" fillId="4" borderId="12" xfId="0" applyNumberFormat="1" applyFont="1" applyFill="1" applyBorder="1" applyAlignment="1">
      <alignment horizontal="left" vertical="center"/>
    </xf>
    <xf numFmtId="49" fontId="6" fillId="4" borderId="12" xfId="0" applyNumberFormat="1" applyFont="1" applyFill="1" applyBorder="1" applyAlignment="1">
      <alignment horizontal="center" vertical="center" wrapText="1"/>
    </xf>
    <xf numFmtId="0" fontId="10" fillId="0" borderId="14" xfId="0" applyFont="1" applyBorder="1"/>
    <xf numFmtId="0" fontId="6" fillId="4" borderId="12" xfId="0" applyFont="1" applyFill="1" applyBorder="1" applyAlignment="1">
      <alignment vertical="center"/>
    </xf>
    <xf numFmtId="0" fontId="8" fillId="0" borderId="0" xfId="0" applyFont="1"/>
    <xf numFmtId="22" fontId="2" fillId="2" borderId="15" xfId="0" applyNumberFormat="1" applyFont="1" applyFill="1" applyBorder="1" applyAlignment="1">
      <alignment horizontal="center" vertical="center" wrapText="1"/>
    </xf>
    <xf numFmtId="22" fontId="9" fillId="2" borderId="15" xfId="0" applyNumberFormat="1" applyFont="1" applyFill="1" applyBorder="1" applyAlignment="1">
      <alignment horizontal="center" vertical="center" wrapText="1"/>
    </xf>
    <xf numFmtId="1" fontId="9" fillId="7" borderId="16" xfId="0" applyNumberFormat="1" applyFont="1" applyFill="1" applyBorder="1" applyAlignment="1">
      <alignment horizontal="center" vertical="center"/>
    </xf>
    <xf numFmtId="1" fontId="9" fillId="7" borderId="17" xfId="0" applyNumberFormat="1" applyFont="1" applyFill="1" applyBorder="1" applyAlignment="1">
      <alignment horizontal="center" vertical="center"/>
    </xf>
    <xf numFmtId="0" fontId="11" fillId="4" borderId="12" xfId="0" applyFont="1" applyFill="1" applyBorder="1"/>
    <xf numFmtId="1" fontId="11" fillId="4" borderId="12" xfId="0" applyNumberFormat="1" applyFont="1" applyFill="1" applyBorder="1" applyAlignment="1">
      <alignment horizontal="center"/>
    </xf>
    <xf numFmtId="0" fontId="11" fillId="0" borderId="12" xfId="0" applyFont="1" applyBorder="1"/>
    <xf numFmtId="1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vertical="center"/>
    </xf>
    <xf numFmtId="1" fontId="11" fillId="0" borderId="12" xfId="0" applyNumberFormat="1" applyFont="1" applyBorder="1" applyAlignment="1">
      <alignment horizontal="left"/>
    </xf>
    <xf numFmtId="0" fontId="5" fillId="0" borderId="12" xfId="0" applyFont="1" applyBorder="1" applyAlignment="1">
      <alignment horizontal="right"/>
    </xf>
    <xf numFmtId="0" fontId="5" fillId="4" borderId="12" xfId="0" applyFont="1" applyFill="1" applyBorder="1" applyAlignment="1">
      <alignment horizontal="center"/>
    </xf>
    <xf numFmtId="49" fontId="5" fillId="0" borderId="12" xfId="0" applyNumberFormat="1" applyFont="1" applyBorder="1" applyAlignment="1">
      <alignment horizontal="right"/>
    </xf>
    <xf numFmtId="1" fontId="11" fillId="0" borderId="12" xfId="0" applyNumberFormat="1" applyFont="1" applyBorder="1" applyAlignment="1">
      <alignment horizontal="right"/>
    </xf>
    <xf numFmtId="1" fontId="12" fillId="4" borderId="12" xfId="0" applyNumberFormat="1" applyFont="1" applyFill="1" applyBorder="1" applyAlignment="1">
      <alignment horizontal="center"/>
    </xf>
    <xf numFmtId="0" fontId="11" fillId="5" borderId="12" xfId="0" applyFont="1" applyFill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12" xfId="0" applyFont="1" applyBorder="1" applyAlignment="1">
      <alignment wrapText="1"/>
    </xf>
    <xf numFmtId="0" fontId="7" fillId="0" borderId="12" xfId="0" applyFont="1" applyBorder="1"/>
    <xf numFmtId="0" fontId="8" fillId="0" borderId="12" xfId="0" applyFont="1" applyBorder="1"/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7" fillId="0" borderId="0" xfId="0" applyFont="1"/>
    <xf numFmtId="0" fontId="15" fillId="0" borderId="12" xfId="0" applyFont="1" applyBorder="1"/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/>
    <xf numFmtId="0" fontId="5" fillId="0" borderId="19" xfId="0" applyFont="1" applyBorder="1" applyAlignment="1">
      <alignment horizontal="left" vertical="center"/>
    </xf>
    <xf numFmtId="0" fontId="5" fillId="0" borderId="5" xfId="0" applyFont="1" applyBorder="1"/>
    <xf numFmtId="0" fontId="5" fillId="9" borderId="8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9" xfId="0" applyFont="1" applyBorder="1"/>
    <xf numFmtId="0" fontId="5" fillId="0" borderId="8" xfId="0" applyFont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16" fillId="12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6" fillId="1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9" xfId="0" applyFont="1" applyBorder="1"/>
    <xf numFmtId="0" fontId="3" fillId="0" borderId="3" xfId="0" applyFont="1" applyBorder="1" applyAlignment="1">
      <alignment horizontal="center" vertical="center" wrapText="1"/>
    </xf>
    <xf numFmtId="0" fontId="4" fillId="0" borderId="1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10" xfId="0" applyFont="1" applyBorder="1"/>
  </cellXfs>
  <cellStyles count="1">
    <cellStyle name="Обычный" xfId="0" builtinId="0"/>
  </cellStyles>
  <dxfs count="5"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59"/>
  <sheetViews>
    <sheetView tabSelected="1" zoomScale="77" zoomScaleNormal="77" workbookViewId="0">
      <selection activeCell="I20" sqref="I20"/>
    </sheetView>
  </sheetViews>
  <sheetFormatPr defaultColWidth="14.42578125" defaultRowHeight="15" customHeight="1" x14ac:dyDescent="0.25"/>
  <cols>
    <col min="1" max="1" width="49.7109375" customWidth="1"/>
    <col min="2" max="2" width="46.42578125" customWidth="1"/>
    <col min="3" max="3" width="23" customWidth="1"/>
    <col min="4" max="4" width="20.85546875" customWidth="1"/>
    <col min="5" max="5" width="21.42578125" customWidth="1"/>
    <col min="6" max="6" width="21.5703125" customWidth="1"/>
    <col min="7" max="7" width="15.42578125" customWidth="1"/>
    <col min="8" max="8" width="13.42578125" customWidth="1"/>
    <col min="9" max="9" width="28.5703125" customWidth="1"/>
    <col min="10" max="10" width="18.42578125" customWidth="1"/>
    <col min="11" max="11" width="15.42578125" customWidth="1"/>
    <col min="12" max="12" width="13.42578125" customWidth="1"/>
    <col min="13" max="13" width="18.5703125" customWidth="1"/>
    <col min="14" max="14" width="21.140625" customWidth="1"/>
    <col min="15" max="15" width="13.5703125" customWidth="1"/>
    <col min="16" max="16" width="12.7109375" customWidth="1"/>
    <col min="17" max="18" width="20.85546875" customWidth="1"/>
    <col min="19" max="19" width="13" customWidth="1"/>
    <col min="20" max="20" width="15.85546875" customWidth="1"/>
    <col min="21" max="21" width="20.140625" customWidth="1"/>
    <col min="22" max="22" width="14.5703125" customWidth="1"/>
    <col min="23" max="26" width="15.5703125" customWidth="1"/>
    <col min="27" max="27" width="21.7109375" customWidth="1"/>
    <col min="28" max="28" width="28.7109375" customWidth="1"/>
    <col min="29" max="29" width="20" customWidth="1"/>
    <col min="30" max="30" width="18.42578125" customWidth="1"/>
  </cols>
  <sheetData>
    <row r="1" spans="1:30" ht="14.25" customHeight="1" x14ac:dyDescent="0.25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</row>
    <row r="2" spans="1:30" ht="18.75" customHeight="1" x14ac:dyDescent="0.25">
      <c r="A2" s="80" t="s">
        <v>1</v>
      </c>
      <c r="B2" s="85" t="s">
        <v>2</v>
      </c>
      <c r="C2" s="82" t="s">
        <v>982</v>
      </c>
      <c r="D2" s="85"/>
      <c r="E2" s="86"/>
      <c r="F2" s="84" t="s">
        <v>3</v>
      </c>
      <c r="G2" s="76"/>
      <c r="H2" s="76"/>
      <c r="I2" s="77"/>
      <c r="J2" s="75" t="s">
        <v>4</v>
      </c>
      <c r="K2" s="76"/>
      <c r="L2" s="76"/>
      <c r="M2" s="76"/>
      <c r="N2" s="75" t="s">
        <v>5</v>
      </c>
      <c r="O2" s="76"/>
      <c r="P2" s="76"/>
      <c r="Q2" s="76"/>
      <c r="R2" s="77"/>
      <c r="S2" s="75" t="s">
        <v>6</v>
      </c>
      <c r="T2" s="76"/>
      <c r="U2" s="76"/>
      <c r="V2" s="77"/>
      <c r="W2" s="75" t="s">
        <v>7</v>
      </c>
      <c r="X2" s="76"/>
      <c r="Y2" s="76"/>
      <c r="Z2" s="77"/>
      <c r="AA2" s="2"/>
      <c r="AB2" s="3" t="s">
        <v>8</v>
      </c>
    </row>
    <row r="3" spans="1:30" ht="174" customHeight="1" x14ac:dyDescent="0.25">
      <c r="A3" s="81"/>
      <c r="B3" s="87"/>
      <c r="C3" s="83"/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5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  <c r="R3" s="1" t="s">
        <v>23</v>
      </c>
      <c r="S3" s="1" t="s">
        <v>24</v>
      </c>
      <c r="T3" s="1" t="s">
        <v>25</v>
      </c>
      <c r="U3" s="1" t="s">
        <v>26</v>
      </c>
      <c r="V3" s="1" t="s">
        <v>27</v>
      </c>
      <c r="W3" s="1" t="s">
        <v>28</v>
      </c>
      <c r="X3" s="1" t="s">
        <v>29</v>
      </c>
      <c r="Y3" s="1" t="s">
        <v>30</v>
      </c>
      <c r="Z3" s="1" t="s">
        <v>31</v>
      </c>
      <c r="AA3" s="1" t="s">
        <v>32</v>
      </c>
      <c r="AB3" s="1" t="s">
        <v>33</v>
      </c>
    </row>
    <row r="4" spans="1:30" ht="14.25" customHeight="1" x14ac:dyDescent="0.25">
      <c r="A4" s="6" t="s">
        <v>34</v>
      </c>
      <c r="B4" s="6" t="s">
        <v>35</v>
      </c>
      <c r="C4" s="7" t="s">
        <v>36</v>
      </c>
      <c r="D4" s="7" t="s">
        <v>37</v>
      </c>
      <c r="E4" s="7" t="s">
        <v>38</v>
      </c>
      <c r="F4" s="7" t="s">
        <v>39</v>
      </c>
      <c r="G4" s="8" t="s">
        <v>40</v>
      </c>
      <c r="H4" s="8" t="s">
        <v>41</v>
      </c>
      <c r="I4" s="8" t="s">
        <v>42</v>
      </c>
      <c r="J4" s="8" t="s">
        <v>43</v>
      </c>
      <c r="K4" s="8" t="s">
        <v>44</v>
      </c>
      <c r="L4" s="8" t="s">
        <v>45</v>
      </c>
      <c r="M4" s="8" t="s">
        <v>46</v>
      </c>
      <c r="N4" s="8" t="s">
        <v>47</v>
      </c>
      <c r="O4" s="8" t="s">
        <v>48</v>
      </c>
      <c r="P4" s="8" t="s">
        <v>49</v>
      </c>
      <c r="Q4" s="8" t="s">
        <v>50</v>
      </c>
      <c r="R4" s="8" t="s">
        <v>51</v>
      </c>
      <c r="S4" s="8" t="s">
        <v>52</v>
      </c>
      <c r="T4" s="8" t="s">
        <v>53</v>
      </c>
      <c r="U4" s="8" t="s">
        <v>54</v>
      </c>
      <c r="V4" s="8" t="s">
        <v>55</v>
      </c>
      <c r="W4" s="8" t="s">
        <v>56</v>
      </c>
      <c r="X4" s="8" t="s">
        <v>57</v>
      </c>
      <c r="Y4" s="8" t="s">
        <v>58</v>
      </c>
      <c r="Z4" s="8" t="s">
        <v>59</v>
      </c>
      <c r="AA4" s="8" t="s">
        <v>60</v>
      </c>
      <c r="AB4" s="8" t="s">
        <v>61</v>
      </c>
    </row>
    <row r="5" spans="1:30" ht="14.25" customHeight="1" x14ac:dyDescent="0.25">
      <c r="A5" s="9" t="s">
        <v>135</v>
      </c>
      <c r="B5" s="9" t="s">
        <v>306</v>
      </c>
      <c r="C5" s="10">
        <v>19</v>
      </c>
      <c r="D5" s="11">
        <v>0</v>
      </c>
      <c r="E5" s="11">
        <v>0</v>
      </c>
      <c r="F5" s="12">
        <v>13</v>
      </c>
      <c r="G5" s="13">
        <v>2</v>
      </c>
      <c r="H5" s="13">
        <v>0</v>
      </c>
      <c r="I5" s="13">
        <v>1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5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1</v>
      </c>
      <c r="AA5" s="14" t="s">
        <v>208</v>
      </c>
      <c r="AB5" s="14" t="s">
        <v>187</v>
      </c>
    </row>
    <row r="6" spans="1:30" ht="14.25" customHeight="1" x14ac:dyDescent="0.25">
      <c r="A6" s="9" t="s">
        <v>135</v>
      </c>
      <c r="B6" s="9" t="s">
        <v>312</v>
      </c>
      <c r="C6" s="10">
        <v>17</v>
      </c>
      <c r="D6" s="11">
        <v>0</v>
      </c>
      <c r="E6" s="11">
        <v>0</v>
      </c>
      <c r="F6" s="12">
        <v>11</v>
      </c>
      <c r="G6" s="13">
        <v>1</v>
      </c>
      <c r="H6" s="13">
        <v>1</v>
      </c>
      <c r="I6" s="13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4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2</v>
      </c>
      <c r="AA6" s="14" t="s">
        <v>208</v>
      </c>
      <c r="AB6" s="14" t="s">
        <v>187</v>
      </c>
    </row>
    <row r="7" spans="1:30" ht="14.25" customHeight="1" x14ac:dyDescent="0.25">
      <c r="A7" s="9" t="s">
        <v>135</v>
      </c>
      <c r="B7" s="9" t="s">
        <v>275</v>
      </c>
      <c r="C7" s="10">
        <v>22</v>
      </c>
      <c r="D7" s="11">
        <v>0</v>
      </c>
      <c r="E7" s="11">
        <v>0</v>
      </c>
      <c r="F7" s="12">
        <v>9</v>
      </c>
      <c r="G7" s="13">
        <v>2</v>
      </c>
      <c r="H7" s="13">
        <v>0</v>
      </c>
      <c r="I7" s="13">
        <v>7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12</v>
      </c>
      <c r="P7" s="14">
        <v>1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/>
      <c r="AB7" s="14" t="s">
        <v>173</v>
      </c>
    </row>
    <row r="8" spans="1:30" ht="14.25" customHeight="1" x14ac:dyDescent="0.25">
      <c r="A8" s="9" t="s">
        <v>135</v>
      </c>
      <c r="B8" s="9" t="s">
        <v>314</v>
      </c>
      <c r="C8" s="10">
        <v>21</v>
      </c>
      <c r="D8" s="11">
        <v>0</v>
      </c>
      <c r="E8" s="11">
        <v>0</v>
      </c>
      <c r="F8" s="12">
        <v>10</v>
      </c>
      <c r="G8" s="13">
        <v>2</v>
      </c>
      <c r="H8" s="13">
        <v>2</v>
      </c>
      <c r="I8" s="13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8</v>
      </c>
      <c r="P8" s="14">
        <v>1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2</v>
      </c>
      <c r="AA8" s="14" t="s">
        <v>208</v>
      </c>
      <c r="AB8" s="14" t="s">
        <v>173</v>
      </c>
    </row>
    <row r="9" spans="1:30" ht="14.25" customHeight="1" x14ac:dyDescent="0.25">
      <c r="A9" s="9" t="s">
        <v>135</v>
      </c>
      <c r="B9" s="9" t="s">
        <v>469</v>
      </c>
      <c r="C9" s="10">
        <v>46</v>
      </c>
      <c r="D9" s="11">
        <v>0</v>
      </c>
      <c r="E9" s="11">
        <v>0</v>
      </c>
      <c r="F9" s="12">
        <v>13</v>
      </c>
      <c r="G9" s="13">
        <v>4</v>
      </c>
      <c r="H9" s="13">
        <v>4</v>
      </c>
      <c r="I9" s="13">
        <v>5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31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2</v>
      </c>
      <c r="AA9" s="14" t="s">
        <v>250</v>
      </c>
      <c r="AB9" s="14" t="s">
        <v>173</v>
      </c>
    </row>
    <row r="10" spans="1:30" ht="14.25" customHeight="1" x14ac:dyDescent="0.25">
      <c r="A10" s="9" t="s">
        <v>135</v>
      </c>
      <c r="B10" s="9" t="s">
        <v>776</v>
      </c>
      <c r="C10" s="10">
        <f>SUM('1. Форма сбора'!$F10,'1. Форма сбора'!$J10,'1. Форма сбора'!$N10:$AB10)</f>
        <v>20</v>
      </c>
      <c r="D10" s="11">
        <v>0</v>
      </c>
      <c r="E10" s="11">
        <v>0</v>
      </c>
      <c r="F10" s="12">
        <v>8</v>
      </c>
      <c r="G10" s="13">
        <v>3</v>
      </c>
      <c r="H10" s="13">
        <v>1</v>
      </c>
      <c r="I10" s="13">
        <v>4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12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/>
      <c r="AB10" s="14" t="s">
        <v>173</v>
      </c>
    </row>
    <row r="11" spans="1:30" ht="14.25" customHeight="1" x14ac:dyDescent="0.25">
      <c r="A11" s="9" t="s">
        <v>135</v>
      </c>
      <c r="B11" s="9" t="s">
        <v>789</v>
      </c>
      <c r="C11" s="10">
        <v>19</v>
      </c>
      <c r="D11" s="11">
        <v>0</v>
      </c>
      <c r="E11" s="11">
        <v>0</v>
      </c>
      <c r="F11" s="12">
        <v>16</v>
      </c>
      <c r="G11" s="13">
        <v>2</v>
      </c>
      <c r="H11" s="13">
        <v>8</v>
      </c>
      <c r="I11" s="13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1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2</v>
      </c>
      <c r="AA11" s="14" t="s">
        <v>208</v>
      </c>
      <c r="AB11" s="14" t="s">
        <v>221</v>
      </c>
    </row>
    <row r="12" spans="1:30" ht="14.25" customHeight="1" x14ac:dyDescent="0.25">
      <c r="A12" s="9" t="s">
        <v>135</v>
      </c>
      <c r="B12" s="9" t="s">
        <v>790</v>
      </c>
      <c r="C12" s="10">
        <v>23</v>
      </c>
      <c r="D12" s="11">
        <v>0</v>
      </c>
      <c r="E12" s="11">
        <v>0</v>
      </c>
      <c r="F12" s="12">
        <v>6</v>
      </c>
      <c r="G12" s="13">
        <v>3</v>
      </c>
      <c r="H12" s="13">
        <v>2</v>
      </c>
      <c r="I12" s="13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17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/>
      <c r="AB12" s="14" t="s">
        <v>173</v>
      </c>
    </row>
    <row r="13" spans="1:30" ht="14.25" customHeight="1" x14ac:dyDescent="0.25"/>
    <row r="14" spans="1:30" ht="14.25" customHeight="1" x14ac:dyDescent="0.25"/>
    <row r="15" spans="1:30" ht="14.25" customHeight="1" x14ac:dyDescent="0.25"/>
    <row r="16" spans="1:30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3.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</sheetData>
  <mergeCells count="10">
    <mergeCell ref="J2:M2"/>
    <mergeCell ref="N2:R2"/>
    <mergeCell ref="S2:V2"/>
    <mergeCell ref="W2:Z2"/>
    <mergeCell ref="A1:AD1"/>
    <mergeCell ref="A2:A3"/>
    <mergeCell ref="C2:C3"/>
    <mergeCell ref="F2:I2"/>
    <mergeCell ref="D2:E2"/>
    <mergeCell ref="B2:B3"/>
  </mergeCells>
  <pageMargins left="0.25" right="0.25" top="0.75" bottom="0.75" header="0" footer="0"/>
  <pageSetup paperSize="8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>
          <x14:formula1>
            <xm:f>'Выпадающие списки'!$E$2:$E$8</xm:f>
          </x14:formula1>
          <xm:sqref>AB5:AB12</xm:sqref>
        </x14:dataValidation>
        <x14:dataValidation type="list" allowBlank="1" showErrorMessage="1">
          <x14:formula1>
            <xm:f>'Выпадающие списки'!$B$2:$B$73</xm:f>
          </x14:formula1>
          <xm:sqref>A5:A12</xm:sqref>
        </x14:dataValidation>
        <x14:dataValidation type="list" allowBlank="1" showErrorMessage="1">
          <x14:formula1>
            <xm:f>'Выпадающие списки'!$P$2:$P$9</xm:f>
          </x14:formula1>
          <xm:sqref>AA5:AA12</xm:sqref>
        </x14:dataValidation>
        <x14:dataValidation type="list" allowBlank="1" showErrorMessage="1">
          <x14:formula1>
            <xm:f>'Выпадающие списки'!$C$2:$C$625</xm:f>
          </x14:formula1>
          <xm:sqref>B5:B12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5"/>
  <cols>
    <col min="1" max="1" width="30.7109375" customWidth="1"/>
    <col min="2" max="2" width="77.7109375" customWidth="1"/>
    <col min="3" max="3" width="51.28515625" customWidth="1"/>
    <col min="4" max="4" width="30.85546875" customWidth="1"/>
    <col min="5" max="5" width="35.7109375" customWidth="1"/>
    <col min="6" max="6" width="37.5703125" customWidth="1"/>
    <col min="7" max="7" width="31.7109375" customWidth="1"/>
    <col min="8" max="8" width="33.28515625" customWidth="1"/>
    <col min="9" max="9" width="102.85546875" customWidth="1"/>
    <col min="10" max="11" width="9.140625" customWidth="1"/>
  </cols>
  <sheetData>
    <row r="1" spans="1:11" ht="66" customHeight="1" x14ac:dyDescent="0.25">
      <c r="A1" s="15" t="s">
        <v>62</v>
      </c>
      <c r="B1" s="16" t="s">
        <v>63</v>
      </c>
      <c r="C1" s="16" t="s">
        <v>64</v>
      </c>
      <c r="D1" s="16" t="s">
        <v>65</v>
      </c>
      <c r="E1" s="16" t="s">
        <v>66</v>
      </c>
      <c r="F1" s="16" t="s">
        <v>67</v>
      </c>
      <c r="G1" s="16" t="s">
        <v>68</v>
      </c>
      <c r="H1" s="16" t="s">
        <v>69</v>
      </c>
      <c r="I1" s="17" t="s">
        <v>70</v>
      </c>
      <c r="J1" s="18"/>
      <c r="K1" s="18"/>
    </row>
    <row r="2" spans="1:11" ht="15.75" x14ac:dyDescent="0.25">
      <c r="A2" s="19" t="s">
        <v>71</v>
      </c>
      <c r="B2" s="20" t="s">
        <v>34</v>
      </c>
      <c r="C2" s="20" t="s">
        <v>35</v>
      </c>
      <c r="D2" s="20" t="s">
        <v>36</v>
      </c>
      <c r="E2" s="20" t="s">
        <v>39</v>
      </c>
      <c r="F2" s="20" t="s">
        <v>43</v>
      </c>
      <c r="G2" s="20" t="s">
        <v>47</v>
      </c>
      <c r="H2" s="20" t="s">
        <v>48</v>
      </c>
      <c r="I2" s="20" t="s">
        <v>49</v>
      </c>
      <c r="J2" s="21"/>
      <c r="K2" s="21"/>
    </row>
    <row r="3" spans="1:11" ht="15.75" x14ac:dyDescent="0.25">
      <c r="A3" s="22" t="e">
        <f t="array" aca="1" ref="A3" ca="1">CONCATENATE(XLOOKUP(B3,'Выпадающие списки'!B:B,'Выпадающие списки'!A:A),"-",'2. Нозологии'!$D3)</f>
        <v>#NAME?</v>
      </c>
      <c r="B3" s="23"/>
      <c r="C3" s="24"/>
      <c r="D3" s="24"/>
      <c r="E3" s="24"/>
      <c r="F3" s="25"/>
      <c r="G3" s="26"/>
      <c r="H3" s="26"/>
      <c r="I3" s="12"/>
      <c r="J3" s="27"/>
      <c r="K3" s="27"/>
    </row>
    <row r="4" spans="1:11" ht="15.75" x14ac:dyDescent="0.25">
      <c r="A4" s="22" t="e">
        <f t="array" aca="1" ref="A4" ca="1">CONCATENATE(XLOOKUP(B4,'Выпадающие списки'!B:B,'Выпадающие списки'!A:A),"-",'2. Нозологии'!$D4)</f>
        <v>#NAME?</v>
      </c>
      <c r="B4" s="23"/>
      <c r="C4" s="24"/>
      <c r="D4" s="24"/>
      <c r="E4" s="24"/>
      <c r="F4" s="25"/>
      <c r="G4" s="26"/>
      <c r="H4" s="26"/>
      <c r="I4" s="12"/>
      <c r="J4" s="27"/>
      <c r="K4" s="27"/>
    </row>
    <row r="5" spans="1:11" ht="15.75" x14ac:dyDescent="0.25">
      <c r="A5" s="22" t="e">
        <f t="array" aca="1" ref="A5" ca="1">CONCATENATE(XLOOKUP(B5,'Выпадающие списки'!B:B,'Выпадающие списки'!A:A),"-",'2. Нозологии'!$D5)</f>
        <v>#NAME?</v>
      </c>
      <c r="B5" s="28"/>
      <c r="C5" s="24"/>
      <c r="D5" s="24"/>
      <c r="E5" s="24"/>
      <c r="F5" s="25"/>
      <c r="G5" s="26"/>
      <c r="H5" s="26"/>
      <c r="I5" s="12"/>
      <c r="J5" s="27"/>
      <c r="K5" s="27"/>
    </row>
    <row r="6" spans="1:11" ht="15.75" x14ac:dyDescent="0.25">
      <c r="A6" s="22" t="e">
        <f t="array" aca="1" ref="A6" ca="1">CONCATENATE(XLOOKUP(B6,'Выпадающие списки'!B:B,'Выпадающие списки'!A:A),"-",'2. Нозологии'!$D6)</f>
        <v>#NAME?</v>
      </c>
      <c r="B6" s="23"/>
      <c r="C6" s="24"/>
      <c r="D6" s="24"/>
      <c r="E6" s="24"/>
      <c r="F6" s="25"/>
      <c r="G6" s="26"/>
      <c r="H6" s="26"/>
      <c r="I6" s="12"/>
      <c r="J6" s="27"/>
      <c r="K6" s="27"/>
    </row>
    <row r="7" spans="1:11" ht="15.75" x14ac:dyDescent="0.25">
      <c r="A7" s="22" t="e">
        <f t="array" aca="1" ref="A7" ca="1">CONCATENATE(XLOOKUP(B7,'Выпадающие списки'!B:B,'Выпадающие списки'!A:A),"-",'2. Нозологии'!$D7)</f>
        <v>#NAME?</v>
      </c>
      <c r="B7" s="23"/>
      <c r="C7" s="24"/>
      <c r="D7" s="24"/>
      <c r="E7" s="24"/>
      <c r="F7" s="25"/>
      <c r="G7" s="26"/>
      <c r="H7" s="26"/>
      <c r="I7" s="12"/>
      <c r="J7" s="27"/>
      <c r="K7" s="27"/>
    </row>
    <row r="8" spans="1:11" ht="15.75" x14ac:dyDescent="0.25">
      <c r="A8" s="22" t="e">
        <f t="array" aca="1" ref="A8" ca="1">CONCATENATE(XLOOKUP(B8,'Выпадающие списки'!B:B,'Выпадающие списки'!A:A),"-",'2. Нозологии'!$D8)</f>
        <v>#NAME?</v>
      </c>
      <c r="B8" s="23"/>
      <c r="C8" s="24"/>
      <c r="D8" s="24"/>
      <c r="E8" s="24"/>
      <c r="F8" s="25"/>
      <c r="G8" s="26"/>
      <c r="H8" s="26"/>
      <c r="I8" s="12"/>
      <c r="J8" s="27"/>
      <c r="K8" s="27"/>
    </row>
    <row r="9" spans="1:11" ht="15.75" x14ac:dyDescent="0.25">
      <c r="A9" s="22" t="e">
        <f t="array" aca="1" ref="A9" ca="1">CONCATENATE(XLOOKUP(B9,'Выпадающие списки'!B:B,'Выпадающие списки'!A:A),"-",'2. Нозологии'!$D9)</f>
        <v>#NAME?</v>
      </c>
      <c r="B9" s="23"/>
      <c r="C9" s="24"/>
      <c r="D9" s="24"/>
      <c r="E9" s="24"/>
      <c r="F9" s="25"/>
      <c r="G9" s="26"/>
      <c r="H9" s="26"/>
      <c r="I9" s="12"/>
      <c r="J9" s="27"/>
      <c r="K9" s="27"/>
    </row>
    <row r="10" spans="1:11" ht="15.75" x14ac:dyDescent="0.25">
      <c r="A10" s="22" t="e">
        <f t="array" aca="1" ref="A10" ca="1">CONCATENATE(XLOOKUP(B10,'Выпадающие списки'!B:B,'Выпадающие списки'!A:A),"-",'2. Нозологии'!$D10)</f>
        <v>#NAME?</v>
      </c>
      <c r="B10" s="23"/>
      <c r="C10" s="24"/>
      <c r="D10" s="24"/>
      <c r="E10" s="24"/>
      <c r="F10" s="25"/>
      <c r="G10" s="26"/>
      <c r="H10" s="26"/>
      <c r="I10" s="12"/>
      <c r="J10" s="27"/>
      <c r="K10" s="27"/>
    </row>
    <row r="11" spans="1:11" ht="15.75" x14ac:dyDescent="0.25">
      <c r="A11" s="22" t="e">
        <f t="array" aca="1" ref="A11" ca="1">CONCATENATE(XLOOKUP(B11,'Выпадающие списки'!B:B,'Выпадающие списки'!A:A),"-",'2. Нозологии'!$D11)</f>
        <v>#NAME?</v>
      </c>
      <c r="B11" s="23"/>
      <c r="C11" s="24"/>
      <c r="D11" s="24"/>
      <c r="E11" s="24"/>
      <c r="F11" s="25"/>
      <c r="G11" s="26"/>
      <c r="H11" s="26"/>
      <c r="I11" s="12"/>
      <c r="J11" s="27"/>
      <c r="K11" s="27"/>
    </row>
    <row r="12" spans="1:11" ht="15.75" x14ac:dyDescent="0.25">
      <c r="A12" s="22" t="e">
        <f t="array" aca="1" ref="A12" ca="1">CONCATENATE(XLOOKUP(B12,'Выпадающие списки'!B:B,'Выпадающие списки'!A:A),"-",'2. Нозологии'!$D12)</f>
        <v>#NAME?</v>
      </c>
      <c r="B12" s="23"/>
      <c r="C12" s="24"/>
      <c r="D12" s="24"/>
      <c r="E12" s="24"/>
      <c r="F12" s="25"/>
      <c r="G12" s="26"/>
      <c r="H12" s="26"/>
      <c r="I12" s="12"/>
      <c r="J12" s="27"/>
      <c r="K12" s="27"/>
    </row>
    <row r="13" spans="1:11" ht="15.75" x14ac:dyDescent="0.25">
      <c r="A13" s="22" t="e">
        <f t="array" aca="1" ref="A13" ca="1">CONCATENATE(XLOOKUP(B13,'Выпадающие списки'!B:B,'Выпадающие списки'!A:A),"-",'2. Нозологии'!$D13)</f>
        <v>#NAME?</v>
      </c>
      <c r="B13" s="23"/>
      <c r="C13" s="24"/>
      <c r="D13" s="24"/>
      <c r="E13" s="24"/>
      <c r="F13" s="25"/>
      <c r="G13" s="26"/>
      <c r="H13" s="26"/>
      <c r="I13" s="12"/>
      <c r="J13" s="27"/>
      <c r="K13" s="27"/>
    </row>
    <row r="14" spans="1:11" ht="15.75" x14ac:dyDescent="0.25">
      <c r="A14" s="22" t="e">
        <f t="array" aca="1" ref="A14" ca="1">CONCATENATE(XLOOKUP(B14,'Выпадающие списки'!B:B,'Выпадающие списки'!A:A),"-",'2. Нозологии'!$D14)</f>
        <v>#NAME?</v>
      </c>
      <c r="B14" s="23"/>
      <c r="C14" s="24"/>
      <c r="D14" s="24"/>
      <c r="E14" s="24"/>
      <c r="F14" s="25"/>
      <c r="G14" s="26"/>
      <c r="H14" s="26"/>
      <c r="I14" s="12"/>
      <c r="J14" s="27"/>
      <c r="K14" s="27"/>
    </row>
    <row r="15" spans="1:11" ht="15.75" x14ac:dyDescent="0.25">
      <c r="A15" s="22" t="e">
        <f t="array" aca="1" ref="A15" ca="1">CONCATENATE(XLOOKUP(B15,'Выпадающие списки'!B:B,'Выпадающие списки'!A:A),"-",'2. Нозологии'!$D15)</f>
        <v>#NAME?</v>
      </c>
      <c r="B15" s="23"/>
      <c r="C15" s="24"/>
      <c r="D15" s="24"/>
      <c r="E15" s="24"/>
      <c r="F15" s="25"/>
      <c r="G15" s="26"/>
      <c r="H15" s="26"/>
      <c r="I15" s="12"/>
      <c r="J15" s="27"/>
      <c r="K15" s="27"/>
    </row>
    <row r="16" spans="1:11" ht="15.75" x14ac:dyDescent="0.25">
      <c r="A16" s="22" t="e">
        <f t="array" aca="1" ref="A16" ca="1">CONCATENATE(XLOOKUP(B16,'Выпадающие списки'!B:B,'Выпадающие списки'!A:A),"-",'2. Нозологии'!$D16)</f>
        <v>#NAME?</v>
      </c>
      <c r="B16" s="23"/>
      <c r="C16" s="24"/>
      <c r="D16" s="24"/>
      <c r="E16" s="24"/>
      <c r="F16" s="25"/>
      <c r="G16" s="26"/>
      <c r="H16" s="26"/>
      <c r="I16" s="12"/>
      <c r="J16" s="27"/>
      <c r="K16" s="27"/>
    </row>
    <row r="17" spans="1:11" ht="15.75" x14ac:dyDescent="0.25">
      <c r="A17" s="22" t="e">
        <f t="array" aca="1" ref="A17" ca="1">CONCATENATE(XLOOKUP(B17,'Выпадающие списки'!B:B,'Выпадающие списки'!A:A),"-",'2. Нозологии'!$D17)</f>
        <v>#NAME?</v>
      </c>
      <c r="B17" s="23"/>
      <c r="C17" s="24"/>
      <c r="D17" s="24"/>
      <c r="E17" s="24"/>
      <c r="F17" s="25"/>
      <c r="G17" s="26"/>
      <c r="H17" s="26"/>
      <c r="I17" s="12"/>
      <c r="J17" s="27"/>
      <c r="K17" s="27"/>
    </row>
    <row r="18" spans="1:11" ht="15.75" x14ac:dyDescent="0.25">
      <c r="A18" s="22" t="e">
        <f t="array" aca="1" ref="A18" ca="1">CONCATENATE(XLOOKUP(B18,'Выпадающие списки'!B:B,'Выпадающие списки'!A:A),"-",'2. Нозологии'!$D18)</f>
        <v>#NAME?</v>
      </c>
      <c r="B18" s="23"/>
      <c r="C18" s="24"/>
      <c r="D18" s="24"/>
      <c r="E18" s="24"/>
      <c r="F18" s="25"/>
      <c r="G18" s="26"/>
      <c r="H18" s="26"/>
      <c r="I18" s="12"/>
      <c r="J18" s="27"/>
      <c r="K18" s="27"/>
    </row>
    <row r="19" spans="1:11" ht="15.75" x14ac:dyDescent="0.25">
      <c r="A19" s="22" t="e">
        <f t="array" aca="1" ref="A19" ca="1">CONCATENATE(XLOOKUP(B19,'Выпадающие списки'!B:B,'Выпадающие списки'!A:A),"-",'2. Нозологии'!$D19)</f>
        <v>#NAME?</v>
      </c>
      <c r="B19" s="23"/>
      <c r="C19" s="24"/>
      <c r="D19" s="24"/>
      <c r="E19" s="24"/>
      <c r="F19" s="25"/>
      <c r="G19" s="26"/>
      <c r="H19" s="26"/>
      <c r="I19" s="12"/>
      <c r="J19" s="27"/>
      <c r="K19" s="27"/>
    </row>
    <row r="20" spans="1:11" ht="15.75" x14ac:dyDescent="0.25">
      <c r="A20" s="22" t="e">
        <f t="array" aca="1" ref="A20" ca="1">CONCATENATE(XLOOKUP(B20,'Выпадающие списки'!B:B,'Выпадающие списки'!A:A),"-",'2. Нозологии'!$D20)</f>
        <v>#NAME?</v>
      </c>
      <c r="B20" s="23"/>
      <c r="C20" s="24"/>
      <c r="D20" s="24"/>
      <c r="E20" s="24"/>
      <c r="F20" s="25"/>
      <c r="G20" s="26"/>
      <c r="H20" s="26"/>
      <c r="I20" s="12"/>
      <c r="J20" s="27"/>
      <c r="K20" s="27"/>
    </row>
    <row r="21" spans="1:11" ht="15.75" x14ac:dyDescent="0.25">
      <c r="A21" s="22" t="e">
        <f t="array" aca="1" ref="A21" ca="1">CONCATENATE(XLOOKUP(B21,'Выпадающие списки'!B:B,'Выпадающие списки'!A:A),"-",'2. Нозологии'!$D21)</f>
        <v>#NAME?</v>
      </c>
      <c r="B21" s="23"/>
      <c r="C21" s="24"/>
      <c r="D21" s="24"/>
      <c r="E21" s="24"/>
      <c r="F21" s="25"/>
      <c r="G21" s="26"/>
      <c r="H21" s="26"/>
      <c r="I21" s="12"/>
      <c r="J21" s="27"/>
      <c r="K21" s="27"/>
    </row>
    <row r="22" spans="1:11" ht="15.75" x14ac:dyDescent="0.25">
      <c r="A22" s="22" t="e">
        <f t="array" aca="1" ref="A22" ca="1">CONCATENATE(XLOOKUP(B22,'Выпадающие списки'!B:B,'Выпадающие списки'!A:A),"-",'2. Нозологии'!$D22)</f>
        <v>#NAME?</v>
      </c>
      <c r="B22" s="23"/>
      <c r="C22" s="24"/>
      <c r="D22" s="24"/>
      <c r="E22" s="24"/>
      <c r="F22" s="25"/>
      <c r="G22" s="26"/>
      <c r="H22" s="26"/>
      <c r="I22" s="12"/>
      <c r="J22" s="27"/>
      <c r="K22" s="27"/>
    </row>
    <row r="23" spans="1:11" ht="15.75" x14ac:dyDescent="0.25">
      <c r="A23" s="22" t="e">
        <f t="array" aca="1" ref="A23" ca="1">CONCATENATE(XLOOKUP(B23,'Выпадающие списки'!B:B,'Выпадающие списки'!A:A),"-",'2. Нозологии'!$D23)</f>
        <v>#NAME?</v>
      </c>
      <c r="B23" s="23"/>
      <c r="C23" s="24"/>
      <c r="D23" s="24"/>
      <c r="E23" s="24"/>
      <c r="F23" s="25"/>
      <c r="G23" s="26"/>
      <c r="H23" s="26"/>
      <c r="I23" s="12"/>
      <c r="J23" s="27"/>
      <c r="K23" s="27"/>
    </row>
    <row r="24" spans="1:11" ht="15.75" x14ac:dyDescent="0.25">
      <c r="A24" s="22" t="e">
        <f t="array" aca="1" ref="A24" ca="1">CONCATENATE(XLOOKUP(B24,'Выпадающие списки'!B:B,'Выпадающие списки'!A:A),"-",'2. Нозологии'!$D24)</f>
        <v>#NAME?</v>
      </c>
      <c r="B24" s="23"/>
      <c r="C24" s="24"/>
      <c r="D24" s="24"/>
      <c r="E24" s="24"/>
      <c r="F24" s="25"/>
      <c r="G24" s="26"/>
      <c r="H24" s="26"/>
      <c r="I24" s="12"/>
      <c r="J24" s="27"/>
      <c r="K24" s="27"/>
    </row>
    <row r="25" spans="1:11" ht="15.75" x14ac:dyDescent="0.25">
      <c r="A25" s="22" t="e">
        <f t="array" aca="1" ref="A25" ca="1">CONCATENATE(XLOOKUP(B25,'Выпадающие списки'!B:B,'Выпадающие списки'!A:A),"-",'2. Нозологии'!$D25)</f>
        <v>#NAME?</v>
      </c>
      <c r="B25" s="23"/>
      <c r="C25" s="24"/>
      <c r="D25" s="24"/>
      <c r="E25" s="24"/>
      <c r="F25" s="25"/>
      <c r="G25" s="26"/>
      <c r="H25" s="26"/>
      <c r="I25" s="12"/>
      <c r="J25" s="27"/>
      <c r="K25" s="27"/>
    </row>
    <row r="26" spans="1:11" ht="15.75" x14ac:dyDescent="0.25">
      <c r="A26" s="22" t="e">
        <f t="array" aca="1" ref="A26" ca="1">CONCATENATE(XLOOKUP(B26,'Выпадающие списки'!B:B,'Выпадающие списки'!A:A),"-",'2. Нозологии'!$D26)</f>
        <v>#NAME?</v>
      </c>
      <c r="B26" s="23"/>
      <c r="C26" s="24"/>
      <c r="D26" s="24"/>
      <c r="E26" s="24"/>
      <c r="F26" s="25"/>
      <c r="G26" s="26"/>
      <c r="H26" s="26"/>
      <c r="I26" s="12"/>
      <c r="J26" s="27"/>
      <c r="K26" s="27"/>
    </row>
    <row r="27" spans="1:11" ht="15.75" x14ac:dyDescent="0.25">
      <c r="A27" s="22" t="e">
        <f t="array" aca="1" ref="A27" ca="1">CONCATENATE(XLOOKUP(B27,'Выпадающие списки'!B:B,'Выпадающие списки'!A:A),"-",'2. Нозологии'!$D27)</f>
        <v>#NAME?</v>
      </c>
      <c r="B27" s="23"/>
      <c r="C27" s="24"/>
      <c r="D27" s="24"/>
      <c r="E27" s="24"/>
      <c r="F27" s="25"/>
      <c r="G27" s="26"/>
      <c r="H27" s="26"/>
      <c r="I27" s="12"/>
      <c r="J27" s="27"/>
      <c r="K27" s="27"/>
    </row>
    <row r="28" spans="1:11" ht="15.75" x14ac:dyDescent="0.25">
      <c r="A28" s="22" t="e">
        <f t="array" aca="1" ref="A28" ca="1">CONCATENATE(XLOOKUP(B28,'Выпадающие списки'!B:B,'Выпадающие списки'!A:A),"-",'2. Нозологии'!$D28)</f>
        <v>#NAME?</v>
      </c>
      <c r="B28" s="23"/>
      <c r="C28" s="24"/>
      <c r="D28" s="24"/>
      <c r="E28" s="24"/>
      <c r="F28" s="25"/>
      <c r="G28" s="26"/>
      <c r="H28" s="26"/>
      <c r="I28" s="12"/>
      <c r="J28" s="27"/>
      <c r="K28" s="27"/>
    </row>
    <row r="29" spans="1:11" ht="15.75" x14ac:dyDescent="0.25">
      <c r="A29" s="22" t="e">
        <f t="array" aca="1" ref="A29" ca="1">CONCATENATE(XLOOKUP(B29,'Выпадающие списки'!B:B,'Выпадающие списки'!A:A),"-",'2. Нозологии'!$D29)</f>
        <v>#NAME?</v>
      </c>
      <c r="B29" s="23"/>
      <c r="C29" s="24"/>
      <c r="D29" s="24"/>
      <c r="E29" s="24"/>
      <c r="F29" s="25"/>
      <c r="G29" s="26"/>
      <c r="H29" s="26"/>
      <c r="I29" s="12"/>
      <c r="J29" s="27"/>
      <c r="K29" s="27"/>
    </row>
    <row r="30" spans="1:11" ht="15.75" x14ac:dyDescent="0.25">
      <c r="A30" s="22" t="e">
        <f t="array" aca="1" ref="A30" ca="1">CONCATENATE(XLOOKUP(B30,'Выпадающие списки'!B:B,'Выпадающие списки'!A:A),"-",'2. Нозологии'!$D30)</f>
        <v>#NAME?</v>
      </c>
      <c r="B30" s="23"/>
      <c r="C30" s="24"/>
      <c r="D30" s="24"/>
      <c r="E30" s="24"/>
      <c r="F30" s="25"/>
      <c r="G30" s="26"/>
      <c r="H30" s="26"/>
      <c r="I30" s="12"/>
      <c r="J30" s="27"/>
      <c r="K30" s="27"/>
    </row>
    <row r="31" spans="1:11" ht="15.75" x14ac:dyDescent="0.25">
      <c r="A31" s="22" t="e">
        <f t="array" aca="1" ref="A31" ca="1">CONCATENATE(XLOOKUP(B31,'Выпадающие списки'!B:B,'Выпадающие списки'!A:A),"-",'2. Нозологии'!$D31)</f>
        <v>#NAME?</v>
      </c>
      <c r="B31" s="23"/>
      <c r="C31" s="24"/>
      <c r="D31" s="24"/>
      <c r="E31" s="24"/>
      <c r="F31" s="25"/>
      <c r="G31" s="26"/>
      <c r="H31" s="26"/>
      <c r="I31" s="12"/>
      <c r="J31" s="27"/>
      <c r="K31" s="27"/>
    </row>
    <row r="32" spans="1:11" ht="15.75" x14ac:dyDescent="0.25">
      <c r="A32" s="22" t="e">
        <f t="array" aca="1" ref="A32" ca="1">CONCATENATE(XLOOKUP(B32,'Выпадающие списки'!B:B,'Выпадающие списки'!A:A),"-",'2. Нозологии'!$D32)</f>
        <v>#NAME?</v>
      </c>
      <c r="B32" s="23"/>
      <c r="C32" s="24"/>
      <c r="D32" s="24"/>
      <c r="E32" s="24"/>
      <c r="F32" s="25"/>
      <c r="G32" s="26"/>
      <c r="H32" s="26"/>
      <c r="I32" s="12"/>
      <c r="J32" s="27"/>
      <c r="K32" s="27"/>
    </row>
    <row r="33" spans="1:11" ht="15.75" x14ac:dyDescent="0.25">
      <c r="A33" s="22" t="e">
        <f t="array" aca="1" ref="A33" ca="1">CONCATENATE(XLOOKUP(B33,'Выпадающие списки'!B:B,'Выпадающие списки'!A:A),"-",'2. Нозологии'!$D33)</f>
        <v>#NAME?</v>
      </c>
      <c r="B33" s="23"/>
      <c r="C33" s="24"/>
      <c r="D33" s="24"/>
      <c r="E33" s="24"/>
      <c r="F33" s="25"/>
      <c r="G33" s="26"/>
      <c r="H33" s="26"/>
      <c r="I33" s="12"/>
      <c r="J33" s="27"/>
      <c r="K33" s="27"/>
    </row>
    <row r="34" spans="1:11" ht="15.75" x14ac:dyDescent="0.25">
      <c r="A34" s="22" t="e">
        <f t="array" aca="1" ref="A34" ca="1">CONCATENATE(XLOOKUP(B34,'Выпадающие списки'!B:B,'Выпадающие списки'!A:A),"-",'2. Нозологии'!$D34)</f>
        <v>#NAME?</v>
      </c>
      <c r="B34" s="23"/>
      <c r="C34" s="24"/>
      <c r="D34" s="24"/>
      <c r="E34" s="24"/>
      <c r="F34" s="25"/>
      <c r="G34" s="26"/>
      <c r="H34" s="26"/>
      <c r="I34" s="12"/>
      <c r="J34" s="27"/>
      <c r="K34" s="27"/>
    </row>
    <row r="35" spans="1:11" ht="15.75" x14ac:dyDescent="0.25">
      <c r="A35" s="22" t="e">
        <f t="array" aca="1" ref="A35" ca="1">CONCATENATE(XLOOKUP(B35,'Выпадающие списки'!B:B,'Выпадающие списки'!A:A),"-",'2. Нозологии'!$D35)</f>
        <v>#NAME?</v>
      </c>
      <c r="B35" s="23"/>
      <c r="C35" s="24"/>
      <c r="D35" s="24"/>
      <c r="E35" s="24"/>
      <c r="F35" s="25"/>
      <c r="G35" s="26"/>
      <c r="H35" s="26"/>
      <c r="I35" s="12"/>
      <c r="J35" s="27"/>
      <c r="K35" s="27"/>
    </row>
    <row r="36" spans="1:11" ht="15.75" x14ac:dyDescent="0.25">
      <c r="A36" s="22" t="e">
        <f t="array" aca="1" ref="A36" ca="1">CONCATENATE(XLOOKUP(B36,'Выпадающие списки'!B:B,'Выпадающие списки'!A:A),"-",'2. Нозологии'!$D36)</f>
        <v>#NAME?</v>
      </c>
      <c r="B36" s="23"/>
      <c r="C36" s="24"/>
      <c r="D36" s="24"/>
      <c r="E36" s="24"/>
      <c r="F36" s="25"/>
      <c r="G36" s="26"/>
      <c r="H36" s="26"/>
      <c r="I36" s="12"/>
      <c r="J36" s="27"/>
      <c r="K36" s="27"/>
    </row>
    <row r="37" spans="1:11" ht="15.75" x14ac:dyDescent="0.25">
      <c r="A37" s="22" t="e">
        <f t="array" aca="1" ref="A37" ca="1">CONCATENATE(XLOOKUP(B37,'Выпадающие списки'!B:B,'Выпадающие списки'!A:A),"-",'2. Нозологии'!$D37)</f>
        <v>#NAME?</v>
      </c>
      <c r="B37" s="23"/>
      <c r="C37" s="24"/>
      <c r="D37" s="24"/>
      <c r="E37" s="24"/>
      <c r="F37" s="25"/>
      <c r="G37" s="26"/>
      <c r="H37" s="26"/>
      <c r="I37" s="12"/>
      <c r="J37" s="27"/>
      <c r="K37" s="27"/>
    </row>
    <row r="38" spans="1:11" ht="15.75" x14ac:dyDescent="0.25">
      <c r="A38" s="22" t="e">
        <f t="array" aca="1" ref="A38" ca="1">CONCATENATE(XLOOKUP(B38,'Выпадающие списки'!B:B,'Выпадающие списки'!A:A),"-",'2. Нозологии'!$D38)</f>
        <v>#NAME?</v>
      </c>
      <c r="B38" s="23"/>
      <c r="C38" s="24"/>
      <c r="D38" s="24"/>
      <c r="E38" s="24"/>
      <c r="F38" s="25"/>
      <c r="G38" s="26"/>
      <c r="H38" s="26"/>
      <c r="I38" s="12"/>
      <c r="J38" s="27"/>
      <c r="K38" s="27"/>
    </row>
    <row r="39" spans="1:11" ht="15.75" x14ac:dyDescent="0.25">
      <c r="A39" s="22" t="e">
        <f t="array" aca="1" ref="A39" ca="1">CONCATENATE(XLOOKUP(B39,'Выпадающие списки'!B:B,'Выпадающие списки'!A:A),"-",'2. Нозологии'!$D39)</f>
        <v>#NAME?</v>
      </c>
      <c r="B39" s="23"/>
      <c r="C39" s="24"/>
      <c r="D39" s="24"/>
      <c r="E39" s="24"/>
      <c r="F39" s="25"/>
      <c r="G39" s="26"/>
      <c r="H39" s="26"/>
      <c r="I39" s="12"/>
      <c r="J39" s="27"/>
      <c r="K39" s="27"/>
    </row>
    <row r="40" spans="1:11" ht="15.75" x14ac:dyDescent="0.25">
      <c r="A40" s="22" t="e">
        <f t="array" aca="1" ref="A40" ca="1">CONCATENATE(XLOOKUP(B40,'Выпадающие списки'!B:B,'Выпадающие списки'!A:A),"-",'2. Нозологии'!$D40)</f>
        <v>#NAME?</v>
      </c>
      <c r="B40" s="23"/>
      <c r="C40" s="24"/>
      <c r="D40" s="24"/>
      <c r="E40" s="24"/>
      <c r="F40" s="25"/>
      <c r="G40" s="26"/>
      <c r="H40" s="26"/>
      <c r="I40" s="12"/>
      <c r="J40" s="27"/>
      <c r="K40" s="27"/>
    </row>
    <row r="41" spans="1:11" ht="15.75" x14ac:dyDescent="0.25">
      <c r="A41" s="22" t="e">
        <f t="array" aca="1" ref="A41" ca="1">CONCATENATE(XLOOKUP(B41,'Выпадающие списки'!B:B,'Выпадающие списки'!A:A),"-",'2. Нозологии'!$D41)</f>
        <v>#NAME?</v>
      </c>
      <c r="B41" s="23"/>
      <c r="C41" s="24"/>
      <c r="D41" s="24"/>
      <c r="E41" s="24"/>
      <c r="F41" s="25"/>
      <c r="G41" s="26"/>
      <c r="H41" s="26"/>
      <c r="I41" s="12"/>
      <c r="J41" s="27"/>
      <c r="K41" s="27"/>
    </row>
    <row r="42" spans="1:11" ht="15.75" x14ac:dyDescent="0.25">
      <c r="A42" s="22" t="e">
        <f t="array" aca="1" ref="A42" ca="1">CONCATENATE(XLOOKUP(B42,'Выпадающие списки'!B:B,'Выпадающие списки'!A:A),"-",'2. Нозологии'!$D42)</f>
        <v>#NAME?</v>
      </c>
      <c r="B42" s="23"/>
      <c r="C42" s="24"/>
      <c r="D42" s="24"/>
      <c r="E42" s="24"/>
      <c r="F42" s="25"/>
      <c r="G42" s="26"/>
      <c r="H42" s="26"/>
      <c r="I42" s="12"/>
      <c r="J42" s="27"/>
      <c r="K42" s="27"/>
    </row>
    <row r="43" spans="1:11" ht="15.75" x14ac:dyDescent="0.25">
      <c r="A43" s="22" t="e">
        <f t="array" aca="1" ref="A43" ca="1">CONCATENATE(XLOOKUP(B43,'Выпадающие списки'!B:B,'Выпадающие списки'!A:A),"-",'2. Нозологии'!$D43)</f>
        <v>#NAME?</v>
      </c>
      <c r="B43" s="23"/>
      <c r="C43" s="24"/>
      <c r="D43" s="24"/>
      <c r="E43" s="24"/>
      <c r="F43" s="25"/>
      <c r="G43" s="26"/>
      <c r="H43" s="26"/>
      <c r="I43" s="12"/>
      <c r="J43" s="27"/>
      <c r="K43" s="27"/>
    </row>
    <row r="44" spans="1:11" ht="15.75" x14ac:dyDescent="0.25">
      <c r="A44" s="22" t="e">
        <f t="array" aca="1" ref="A44" ca="1">CONCATENATE(XLOOKUP(B44,'Выпадающие списки'!B:B,'Выпадающие списки'!A:A),"-",'2. Нозологии'!$D44)</f>
        <v>#NAME?</v>
      </c>
      <c r="B44" s="23"/>
      <c r="C44" s="24"/>
      <c r="D44" s="24"/>
      <c r="E44" s="24"/>
      <c r="F44" s="25"/>
      <c r="G44" s="26"/>
      <c r="H44" s="26"/>
      <c r="I44" s="12"/>
      <c r="J44" s="27"/>
      <c r="K44" s="27"/>
    </row>
    <row r="45" spans="1:11" ht="15.75" x14ac:dyDescent="0.25">
      <c r="A45" s="22" t="e">
        <f t="array" aca="1" ref="A45" ca="1">CONCATENATE(XLOOKUP(B45,'Выпадающие списки'!B:B,'Выпадающие списки'!A:A),"-",'2. Нозологии'!$D45)</f>
        <v>#NAME?</v>
      </c>
      <c r="B45" s="23"/>
      <c r="C45" s="24"/>
      <c r="D45" s="24"/>
      <c r="E45" s="24"/>
      <c r="F45" s="25"/>
      <c r="G45" s="26"/>
      <c r="H45" s="26"/>
      <c r="I45" s="12"/>
      <c r="J45" s="27"/>
      <c r="K45" s="27"/>
    </row>
    <row r="46" spans="1:11" ht="15.75" x14ac:dyDescent="0.25">
      <c r="A46" s="22" t="e">
        <f t="array" aca="1" ref="A46" ca="1">CONCATENATE(XLOOKUP(B46,'Выпадающие списки'!B:B,'Выпадающие списки'!A:A),"-",'2. Нозологии'!$D46)</f>
        <v>#NAME?</v>
      </c>
      <c r="B46" s="23"/>
      <c r="C46" s="24"/>
      <c r="D46" s="24"/>
      <c r="E46" s="24"/>
      <c r="F46" s="25"/>
      <c r="G46" s="26"/>
      <c r="H46" s="26"/>
      <c r="I46" s="12"/>
      <c r="J46" s="27"/>
      <c r="K46" s="27"/>
    </row>
    <row r="47" spans="1:11" ht="15.75" x14ac:dyDescent="0.25">
      <c r="A47" s="22" t="e">
        <f t="array" aca="1" ref="A47" ca="1">CONCATENATE(XLOOKUP(B47,'Выпадающие списки'!B:B,'Выпадающие списки'!A:A),"-",'2. Нозологии'!$D47)</f>
        <v>#NAME?</v>
      </c>
      <c r="B47" s="23"/>
      <c r="C47" s="24"/>
      <c r="D47" s="24"/>
      <c r="E47" s="24"/>
      <c r="F47" s="25"/>
      <c r="G47" s="26"/>
      <c r="H47" s="26"/>
      <c r="I47" s="12"/>
      <c r="J47" s="27"/>
      <c r="K47" s="27"/>
    </row>
    <row r="48" spans="1:11" ht="15.75" x14ac:dyDescent="0.25">
      <c r="A48" s="22" t="e">
        <f t="array" aca="1" ref="A48" ca="1">CONCATENATE(XLOOKUP(B48,'Выпадающие списки'!B:B,'Выпадающие списки'!A:A),"-",'2. Нозологии'!$D48)</f>
        <v>#NAME?</v>
      </c>
      <c r="B48" s="23"/>
      <c r="C48" s="24"/>
      <c r="D48" s="24"/>
      <c r="E48" s="24"/>
      <c r="F48" s="25"/>
      <c r="G48" s="26"/>
      <c r="H48" s="26"/>
      <c r="I48" s="12"/>
      <c r="J48" s="27"/>
      <c r="K48" s="27"/>
    </row>
    <row r="49" spans="1:11" ht="15.75" x14ac:dyDescent="0.25">
      <c r="A49" s="22" t="e">
        <f t="array" aca="1" ref="A49" ca="1">CONCATENATE(XLOOKUP(B49,'Выпадающие списки'!B:B,'Выпадающие списки'!A:A),"-",'2. Нозологии'!$D49)</f>
        <v>#NAME?</v>
      </c>
      <c r="B49" s="23"/>
      <c r="C49" s="24"/>
      <c r="D49" s="24"/>
      <c r="E49" s="24"/>
      <c r="F49" s="25"/>
      <c r="G49" s="26"/>
      <c r="H49" s="26"/>
      <c r="I49" s="12"/>
      <c r="J49" s="27"/>
      <c r="K49" s="27"/>
    </row>
    <row r="50" spans="1:11" ht="15.75" x14ac:dyDescent="0.25">
      <c r="A50" s="22" t="e">
        <f t="array" aca="1" ref="A50" ca="1">CONCATENATE(XLOOKUP(B50,'Выпадающие списки'!B:B,'Выпадающие списки'!A:A),"-",'2. Нозологии'!$D50)</f>
        <v>#NAME?</v>
      </c>
      <c r="B50" s="23"/>
      <c r="C50" s="24"/>
      <c r="D50" s="24"/>
      <c r="E50" s="24"/>
      <c r="F50" s="25"/>
      <c r="G50" s="26"/>
      <c r="H50" s="26"/>
      <c r="I50" s="12"/>
      <c r="J50" s="27"/>
      <c r="K50" s="27"/>
    </row>
    <row r="51" spans="1:11" ht="15.75" x14ac:dyDescent="0.25">
      <c r="A51" s="22" t="e">
        <f t="array" aca="1" ref="A51" ca="1">CONCATENATE(XLOOKUP(B51,'Выпадающие списки'!B:B,'Выпадающие списки'!A:A),"-",'2. Нозологии'!$D51)</f>
        <v>#NAME?</v>
      </c>
      <c r="B51" s="23"/>
      <c r="C51" s="24"/>
      <c r="D51" s="24"/>
      <c r="E51" s="24"/>
      <c r="F51" s="25"/>
      <c r="G51" s="26"/>
      <c r="H51" s="26"/>
      <c r="I51" s="12"/>
      <c r="J51" s="27"/>
      <c r="K51" s="27"/>
    </row>
    <row r="52" spans="1:11" ht="15.75" x14ac:dyDescent="0.25">
      <c r="A52" s="22" t="e">
        <f t="array" aca="1" ref="A52" ca="1">CONCATENATE(XLOOKUP(B52,'Выпадающие списки'!B:B,'Выпадающие списки'!A:A),"-",'2. Нозологии'!$D52)</f>
        <v>#NAME?</v>
      </c>
      <c r="B52" s="23"/>
      <c r="C52" s="24"/>
      <c r="D52" s="24"/>
      <c r="E52" s="24"/>
      <c r="F52" s="25"/>
      <c r="G52" s="26"/>
      <c r="H52" s="26"/>
      <c r="I52" s="12"/>
      <c r="J52" s="27"/>
      <c r="K52" s="27"/>
    </row>
    <row r="53" spans="1:11" ht="15.75" x14ac:dyDescent="0.25">
      <c r="A53" s="22" t="e">
        <f t="array" aca="1" ref="A53" ca="1">CONCATENATE(XLOOKUP(B53,'Выпадающие списки'!B:B,'Выпадающие списки'!A:A),"-",'2. Нозологии'!$D53)</f>
        <v>#NAME?</v>
      </c>
      <c r="B53" s="23"/>
      <c r="C53" s="24"/>
      <c r="D53" s="24"/>
      <c r="E53" s="24"/>
      <c r="F53" s="25"/>
      <c r="G53" s="26"/>
      <c r="H53" s="26"/>
      <c r="I53" s="12"/>
      <c r="J53" s="27"/>
      <c r="K53" s="27"/>
    </row>
    <row r="54" spans="1:11" ht="15.75" x14ac:dyDescent="0.25">
      <c r="A54" s="22" t="e">
        <f t="array" aca="1" ref="A54" ca="1">CONCATENATE(XLOOKUP(B54,'Выпадающие списки'!B:B,'Выпадающие списки'!A:A),"-",'2. Нозологии'!$D54)</f>
        <v>#NAME?</v>
      </c>
      <c r="B54" s="23"/>
      <c r="C54" s="24"/>
      <c r="D54" s="24"/>
      <c r="E54" s="24"/>
      <c r="F54" s="25"/>
      <c r="G54" s="26"/>
      <c r="H54" s="26"/>
      <c r="I54" s="12"/>
      <c r="J54" s="27"/>
      <c r="K54" s="27"/>
    </row>
    <row r="55" spans="1:11" ht="15.75" x14ac:dyDescent="0.25">
      <c r="A55" s="22" t="e">
        <f t="array" aca="1" ref="A55" ca="1">CONCATENATE(XLOOKUP(B55,'Выпадающие списки'!B:B,'Выпадающие списки'!A:A),"-",'2. Нозологии'!$D55)</f>
        <v>#NAME?</v>
      </c>
      <c r="B55" s="23"/>
      <c r="C55" s="24"/>
      <c r="D55" s="24"/>
      <c r="E55" s="24"/>
      <c r="F55" s="25"/>
      <c r="G55" s="26"/>
      <c r="H55" s="26"/>
      <c r="I55" s="12"/>
      <c r="J55" s="27"/>
      <c r="K55" s="27"/>
    </row>
    <row r="56" spans="1:11" ht="15.75" x14ac:dyDescent="0.25">
      <c r="A56" s="22" t="e">
        <f t="array" aca="1" ref="A56" ca="1">CONCATENATE(XLOOKUP(B56,'Выпадающие списки'!B:B,'Выпадающие списки'!A:A),"-",'2. Нозологии'!$D56)</f>
        <v>#NAME?</v>
      </c>
      <c r="B56" s="23"/>
      <c r="C56" s="24"/>
      <c r="D56" s="24"/>
      <c r="E56" s="24"/>
      <c r="F56" s="25"/>
      <c r="G56" s="26"/>
      <c r="H56" s="26"/>
      <c r="I56" s="12"/>
      <c r="J56" s="27"/>
      <c r="K56" s="27"/>
    </row>
    <row r="57" spans="1:11" ht="15.75" x14ac:dyDescent="0.25">
      <c r="A57" s="22" t="e">
        <f t="array" aca="1" ref="A57" ca="1">CONCATENATE(XLOOKUP(B57,'Выпадающие списки'!B:B,'Выпадающие списки'!A:A),"-",'2. Нозологии'!$D57)</f>
        <v>#NAME?</v>
      </c>
      <c r="B57" s="23"/>
      <c r="C57" s="24"/>
      <c r="D57" s="24"/>
      <c r="E57" s="24"/>
      <c r="F57" s="25"/>
      <c r="G57" s="26"/>
      <c r="H57" s="26"/>
      <c r="I57" s="12"/>
      <c r="J57" s="27"/>
      <c r="K57" s="27"/>
    </row>
    <row r="58" spans="1:11" ht="15.75" x14ac:dyDescent="0.25">
      <c r="A58" s="22" t="e">
        <f t="array" aca="1" ref="A58" ca="1">CONCATENATE(XLOOKUP(B58,'Выпадающие списки'!B:B,'Выпадающие списки'!A:A),"-",'2. Нозологии'!$D58)</f>
        <v>#NAME?</v>
      </c>
      <c r="B58" s="23"/>
      <c r="C58" s="24"/>
      <c r="D58" s="24"/>
      <c r="E58" s="24"/>
      <c r="F58" s="25"/>
      <c r="G58" s="26"/>
      <c r="H58" s="26"/>
      <c r="I58" s="12"/>
      <c r="J58" s="27"/>
      <c r="K58" s="27"/>
    </row>
    <row r="59" spans="1:11" ht="15.75" x14ac:dyDescent="0.25">
      <c r="A59" s="22" t="e">
        <f t="array" aca="1" ref="A59" ca="1">CONCATENATE(XLOOKUP(B59,'Выпадающие списки'!B:B,'Выпадающие списки'!A:A),"-",'2. Нозологии'!$D59)</f>
        <v>#NAME?</v>
      </c>
      <c r="B59" s="23"/>
      <c r="C59" s="24"/>
      <c r="D59" s="24"/>
      <c r="E59" s="24"/>
      <c r="F59" s="25"/>
      <c r="G59" s="26"/>
      <c r="H59" s="26"/>
      <c r="I59" s="12"/>
      <c r="J59" s="27"/>
      <c r="K59" s="27"/>
    </row>
    <row r="60" spans="1:11" ht="15.75" x14ac:dyDescent="0.25">
      <c r="A60" s="22" t="e">
        <f t="array" aca="1" ref="A60" ca="1">CONCATENATE(XLOOKUP(B60,'Выпадающие списки'!B:B,'Выпадающие списки'!A:A),"-",'2. Нозологии'!$D60)</f>
        <v>#NAME?</v>
      </c>
      <c r="B60" s="23"/>
      <c r="C60" s="24"/>
      <c r="D60" s="24"/>
      <c r="E60" s="24"/>
      <c r="F60" s="25"/>
      <c r="G60" s="26"/>
      <c r="H60" s="26"/>
      <c r="I60" s="12"/>
      <c r="J60" s="27"/>
      <c r="K60" s="27"/>
    </row>
    <row r="61" spans="1:11" ht="15.75" x14ac:dyDescent="0.25">
      <c r="A61" s="22" t="e">
        <f t="array" aca="1" ref="A61" ca="1">CONCATENATE(XLOOKUP(B61,'Выпадающие списки'!B:B,'Выпадающие списки'!A:A),"-",'2. Нозологии'!$D61)</f>
        <v>#NAME?</v>
      </c>
      <c r="B61" s="23"/>
      <c r="C61" s="24"/>
      <c r="D61" s="24"/>
      <c r="E61" s="24"/>
      <c r="F61" s="25"/>
      <c r="G61" s="26"/>
      <c r="H61" s="26"/>
      <c r="I61" s="12"/>
      <c r="J61" s="27"/>
      <c r="K61" s="27"/>
    </row>
    <row r="62" spans="1:11" ht="15.75" x14ac:dyDescent="0.25">
      <c r="A62" s="22" t="e">
        <f t="array" aca="1" ref="A62" ca="1">CONCATENATE(XLOOKUP(B62,'Выпадающие списки'!B:B,'Выпадающие списки'!A:A),"-",'2. Нозологии'!$D62)</f>
        <v>#NAME?</v>
      </c>
      <c r="B62" s="23"/>
      <c r="C62" s="24"/>
      <c r="D62" s="24"/>
      <c r="E62" s="24"/>
      <c r="F62" s="25"/>
      <c r="G62" s="26"/>
      <c r="H62" s="26"/>
      <c r="I62" s="12"/>
      <c r="J62" s="27"/>
      <c r="K62" s="27"/>
    </row>
    <row r="63" spans="1:11" ht="15.75" x14ac:dyDescent="0.25">
      <c r="A63" s="22" t="e">
        <f t="array" aca="1" ref="A63" ca="1">CONCATENATE(XLOOKUP(B63,'Выпадающие списки'!B:B,'Выпадающие списки'!A:A),"-",'2. Нозологии'!$D63)</f>
        <v>#NAME?</v>
      </c>
      <c r="B63" s="23"/>
      <c r="C63" s="24"/>
      <c r="D63" s="24"/>
      <c r="E63" s="24"/>
      <c r="F63" s="25"/>
      <c r="G63" s="26"/>
      <c r="H63" s="26"/>
      <c r="I63" s="12"/>
      <c r="J63" s="27"/>
      <c r="K63" s="27"/>
    </row>
    <row r="64" spans="1:11" ht="15.75" x14ac:dyDescent="0.25">
      <c r="A64" s="22" t="e">
        <f t="array" aca="1" ref="A64" ca="1">CONCATENATE(XLOOKUP(B64,'Выпадающие списки'!B:B,'Выпадающие списки'!A:A),"-",'2. Нозологии'!$D64)</f>
        <v>#NAME?</v>
      </c>
      <c r="B64" s="23"/>
      <c r="C64" s="24"/>
      <c r="D64" s="24"/>
      <c r="E64" s="24"/>
      <c r="F64" s="25"/>
      <c r="G64" s="26"/>
      <c r="H64" s="26"/>
      <c r="I64" s="12"/>
      <c r="J64" s="27"/>
      <c r="K64" s="27"/>
    </row>
    <row r="65" spans="1:11" ht="15.75" x14ac:dyDescent="0.25">
      <c r="A65" s="22" t="e">
        <f t="array" aca="1" ref="A65" ca="1">CONCATENATE(XLOOKUP(B65,'Выпадающие списки'!B:B,'Выпадающие списки'!A:A),"-",'2. Нозологии'!$D65)</f>
        <v>#NAME?</v>
      </c>
      <c r="B65" s="23"/>
      <c r="C65" s="24"/>
      <c r="D65" s="24"/>
      <c r="E65" s="24"/>
      <c r="F65" s="25"/>
      <c r="G65" s="26"/>
      <c r="H65" s="26"/>
      <c r="I65" s="12"/>
      <c r="J65" s="27"/>
      <c r="K65" s="27"/>
    </row>
    <row r="66" spans="1:11" ht="15.75" x14ac:dyDescent="0.25">
      <c r="A66" s="22" t="e">
        <f t="array" aca="1" ref="A66" ca="1">CONCATENATE(XLOOKUP(B66,'Выпадающие списки'!B:B,'Выпадающие списки'!A:A),"-",'2. Нозологии'!$D66)</f>
        <v>#NAME?</v>
      </c>
      <c r="B66" s="23"/>
      <c r="C66" s="24"/>
      <c r="D66" s="24"/>
      <c r="E66" s="24"/>
      <c r="F66" s="25"/>
      <c r="G66" s="26"/>
      <c r="H66" s="26"/>
      <c r="I66" s="12"/>
      <c r="J66" s="27"/>
      <c r="K66" s="27"/>
    </row>
    <row r="67" spans="1:11" ht="15.75" x14ac:dyDescent="0.25">
      <c r="A67" s="22" t="e">
        <f t="array" aca="1" ref="A67" ca="1">CONCATENATE(XLOOKUP(B67,'Выпадающие списки'!B:B,'Выпадающие списки'!A:A),"-",'2. Нозологии'!$D67)</f>
        <v>#NAME?</v>
      </c>
      <c r="B67" s="23"/>
      <c r="C67" s="24"/>
      <c r="D67" s="24"/>
      <c r="E67" s="24"/>
      <c r="F67" s="25"/>
      <c r="G67" s="26"/>
      <c r="H67" s="26"/>
      <c r="I67" s="12"/>
      <c r="J67" s="27"/>
      <c r="K67" s="27"/>
    </row>
    <row r="68" spans="1:11" ht="15.75" x14ac:dyDescent="0.25">
      <c r="A68" s="22" t="e">
        <f t="array" aca="1" ref="A68" ca="1">CONCATENATE(XLOOKUP(B68,'Выпадающие списки'!B:B,'Выпадающие списки'!A:A),"-",'2. Нозологии'!$D68)</f>
        <v>#NAME?</v>
      </c>
      <c r="B68" s="23"/>
      <c r="C68" s="24"/>
      <c r="D68" s="24"/>
      <c r="E68" s="24"/>
      <c r="F68" s="25"/>
      <c r="G68" s="26"/>
      <c r="H68" s="26"/>
      <c r="I68" s="12"/>
      <c r="J68" s="27"/>
      <c r="K68" s="27"/>
    </row>
    <row r="69" spans="1:11" ht="15.75" x14ac:dyDescent="0.25">
      <c r="A69" s="22" t="e">
        <f t="array" aca="1" ref="A69" ca="1">CONCATENATE(XLOOKUP(B69,'Выпадающие списки'!B:B,'Выпадающие списки'!A:A),"-",'2. Нозологии'!$D69)</f>
        <v>#NAME?</v>
      </c>
      <c r="B69" s="23"/>
      <c r="C69" s="24"/>
      <c r="D69" s="24"/>
      <c r="E69" s="24"/>
      <c r="F69" s="25"/>
      <c r="G69" s="26"/>
      <c r="H69" s="26"/>
      <c r="I69" s="12"/>
      <c r="J69" s="27"/>
      <c r="K69" s="27"/>
    </row>
    <row r="70" spans="1:11" ht="15.75" x14ac:dyDescent="0.25">
      <c r="A70" s="22" t="e">
        <f t="array" aca="1" ref="A70" ca="1">CONCATENATE(XLOOKUP(B70,'Выпадающие списки'!B:B,'Выпадающие списки'!A:A),"-",'2. Нозологии'!$D70)</f>
        <v>#NAME?</v>
      </c>
      <c r="B70" s="23"/>
      <c r="C70" s="24"/>
      <c r="D70" s="24"/>
      <c r="E70" s="24"/>
      <c r="F70" s="25"/>
      <c r="G70" s="26"/>
      <c r="H70" s="26"/>
      <c r="I70" s="12"/>
      <c r="J70" s="27"/>
      <c r="K70" s="27"/>
    </row>
    <row r="71" spans="1:11" ht="15.75" x14ac:dyDescent="0.25">
      <c r="A71" s="22" t="e">
        <f t="array" aca="1" ref="A71" ca="1">CONCATENATE(XLOOKUP(B71,'Выпадающие списки'!B:B,'Выпадающие списки'!A:A),"-",'2. Нозологии'!$D71)</f>
        <v>#NAME?</v>
      </c>
      <c r="B71" s="23"/>
      <c r="C71" s="24"/>
      <c r="D71" s="24"/>
      <c r="E71" s="24"/>
      <c r="F71" s="25"/>
      <c r="G71" s="26"/>
      <c r="H71" s="26"/>
      <c r="I71" s="12"/>
      <c r="J71" s="27"/>
      <c r="K71" s="27"/>
    </row>
    <row r="72" spans="1:11" ht="15.75" x14ac:dyDescent="0.25">
      <c r="A72" s="22" t="e">
        <f t="array" aca="1" ref="A72" ca="1">CONCATENATE(XLOOKUP(B72,'Выпадающие списки'!B:B,'Выпадающие списки'!A:A),"-",'2. Нозологии'!$D72)</f>
        <v>#NAME?</v>
      </c>
      <c r="B72" s="23"/>
      <c r="C72" s="24"/>
      <c r="D72" s="24"/>
      <c r="E72" s="24"/>
      <c r="F72" s="25"/>
      <c r="G72" s="26"/>
      <c r="H72" s="26"/>
      <c r="I72" s="12"/>
      <c r="J72" s="27"/>
      <c r="K72" s="27"/>
    </row>
    <row r="73" spans="1:11" ht="15.75" x14ac:dyDescent="0.25">
      <c r="A73" s="22" t="e">
        <f t="array" aca="1" ref="A73" ca="1">CONCATENATE(XLOOKUP(B73,'Выпадающие списки'!B:B,'Выпадающие списки'!A:A),"-",'2. Нозологии'!$D73)</f>
        <v>#NAME?</v>
      </c>
      <c r="B73" s="23"/>
      <c r="C73" s="24"/>
      <c r="D73" s="24"/>
      <c r="E73" s="24"/>
      <c r="F73" s="25"/>
      <c r="G73" s="26"/>
      <c r="H73" s="26"/>
      <c r="I73" s="12"/>
      <c r="J73" s="27"/>
      <c r="K73" s="27"/>
    </row>
    <row r="74" spans="1:11" ht="15.75" x14ac:dyDescent="0.25">
      <c r="A74" s="22" t="e">
        <f t="array" aca="1" ref="A74" ca="1">CONCATENATE(XLOOKUP(B74,'Выпадающие списки'!B:B,'Выпадающие списки'!A:A),"-",'2. Нозологии'!$D74)</f>
        <v>#NAME?</v>
      </c>
      <c r="B74" s="23"/>
      <c r="C74" s="24"/>
      <c r="D74" s="24"/>
      <c r="E74" s="24"/>
      <c r="F74" s="25"/>
      <c r="G74" s="26"/>
      <c r="H74" s="26"/>
      <c r="I74" s="12"/>
      <c r="J74" s="27"/>
      <c r="K74" s="27"/>
    </row>
    <row r="75" spans="1:11" ht="15.75" x14ac:dyDescent="0.25">
      <c r="A75" s="22" t="e">
        <f t="array" aca="1" ref="A75" ca="1">CONCATENATE(XLOOKUP(B75,'Выпадающие списки'!B:B,'Выпадающие списки'!A:A),"-",'2. Нозологии'!$D75)</f>
        <v>#NAME?</v>
      </c>
      <c r="B75" s="23"/>
      <c r="C75" s="24"/>
      <c r="D75" s="24"/>
      <c r="E75" s="24"/>
      <c r="F75" s="25"/>
      <c r="G75" s="26"/>
      <c r="H75" s="26"/>
      <c r="I75" s="12"/>
      <c r="J75" s="27"/>
      <c r="K75" s="27"/>
    </row>
    <row r="76" spans="1:11" ht="15.75" x14ac:dyDescent="0.25">
      <c r="A76" s="22" t="e">
        <f t="array" aca="1" ref="A76" ca="1">CONCATENATE(XLOOKUP(B76,'Выпадающие списки'!B:B,'Выпадающие списки'!A:A),"-",'2. Нозологии'!$D76)</f>
        <v>#NAME?</v>
      </c>
      <c r="B76" s="23"/>
      <c r="C76" s="24"/>
      <c r="D76" s="24"/>
      <c r="E76" s="24"/>
      <c r="F76" s="25"/>
      <c r="G76" s="26"/>
      <c r="H76" s="26"/>
      <c r="I76" s="12"/>
      <c r="J76" s="27"/>
      <c r="K76" s="27"/>
    </row>
    <row r="77" spans="1:11" ht="15.75" x14ac:dyDescent="0.25">
      <c r="A77" s="22" t="e">
        <f t="array" aca="1" ref="A77" ca="1">CONCATENATE(XLOOKUP(B77,'Выпадающие списки'!B:B,'Выпадающие списки'!A:A),"-",'2. Нозологии'!$D77)</f>
        <v>#NAME?</v>
      </c>
      <c r="B77" s="23"/>
      <c r="C77" s="24"/>
      <c r="D77" s="24"/>
      <c r="E77" s="24"/>
      <c r="F77" s="25"/>
      <c r="G77" s="26"/>
      <c r="H77" s="26"/>
      <c r="I77" s="12"/>
      <c r="J77" s="27"/>
      <c r="K77" s="27"/>
    </row>
    <row r="78" spans="1:11" ht="15.75" x14ac:dyDescent="0.25">
      <c r="A78" s="22" t="e">
        <f t="array" aca="1" ref="A78" ca="1">CONCATENATE(XLOOKUP(B78,'Выпадающие списки'!B:B,'Выпадающие списки'!A:A),"-",'2. Нозологии'!$D78)</f>
        <v>#NAME?</v>
      </c>
      <c r="B78" s="23"/>
      <c r="C78" s="24"/>
      <c r="D78" s="24"/>
      <c r="E78" s="24"/>
      <c r="F78" s="25"/>
      <c r="G78" s="26"/>
      <c r="H78" s="26"/>
      <c r="I78" s="12"/>
      <c r="J78" s="27"/>
      <c r="K78" s="27"/>
    </row>
    <row r="79" spans="1:11" ht="15.75" x14ac:dyDescent="0.25">
      <c r="A79" s="22" t="e">
        <f t="array" aca="1" ref="A79" ca="1">CONCATENATE(XLOOKUP(B79,'Выпадающие списки'!B:B,'Выпадающие списки'!A:A),"-",'2. Нозологии'!$D79)</f>
        <v>#NAME?</v>
      </c>
      <c r="B79" s="23"/>
      <c r="C79" s="24"/>
      <c r="D79" s="24"/>
      <c r="E79" s="24"/>
      <c r="F79" s="25"/>
      <c r="G79" s="26"/>
      <c r="H79" s="26"/>
      <c r="I79" s="12"/>
      <c r="J79" s="27"/>
      <c r="K79" s="27"/>
    </row>
    <row r="80" spans="1:11" ht="15.75" x14ac:dyDescent="0.25">
      <c r="A80" s="22" t="e">
        <f t="array" aca="1" ref="A80" ca="1">CONCATENATE(XLOOKUP(B80,'Выпадающие списки'!B:B,'Выпадающие списки'!A:A),"-",'2. Нозологии'!$D80)</f>
        <v>#NAME?</v>
      </c>
      <c r="B80" s="23"/>
      <c r="C80" s="24"/>
      <c r="D80" s="24"/>
      <c r="E80" s="24"/>
      <c r="F80" s="25"/>
      <c r="G80" s="26"/>
      <c r="H80" s="26"/>
      <c r="I80" s="12"/>
      <c r="J80" s="27"/>
      <c r="K80" s="27"/>
    </row>
    <row r="81" spans="1:11" ht="15.75" x14ac:dyDescent="0.25">
      <c r="A81" s="22" t="e">
        <f t="array" aca="1" ref="A81" ca="1">CONCATENATE(XLOOKUP(B81,'Выпадающие списки'!B:B,'Выпадающие списки'!A:A),"-",'2. Нозологии'!$D81)</f>
        <v>#NAME?</v>
      </c>
      <c r="B81" s="23"/>
      <c r="C81" s="24"/>
      <c r="D81" s="24"/>
      <c r="E81" s="24"/>
      <c r="F81" s="25"/>
      <c r="G81" s="26"/>
      <c r="H81" s="26"/>
      <c r="I81" s="12"/>
      <c r="J81" s="27"/>
      <c r="K81" s="27"/>
    </row>
    <row r="82" spans="1:11" ht="15.75" x14ac:dyDescent="0.25">
      <c r="A82" s="22" t="e">
        <f t="array" aca="1" ref="A82" ca="1">CONCATENATE(XLOOKUP(B82,'Выпадающие списки'!B:B,'Выпадающие списки'!A:A),"-",'2. Нозологии'!$D82)</f>
        <v>#NAME?</v>
      </c>
      <c r="B82" s="23"/>
      <c r="C82" s="24"/>
      <c r="D82" s="24"/>
      <c r="E82" s="24"/>
      <c r="F82" s="25"/>
      <c r="G82" s="26"/>
      <c r="H82" s="26"/>
      <c r="I82" s="12"/>
      <c r="J82" s="27"/>
      <c r="K82" s="27"/>
    </row>
    <row r="83" spans="1:11" ht="15.75" x14ac:dyDescent="0.25">
      <c r="A83" s="22" t="e">
        <f t="array" aca="1" ref="A83" ca="1">CONCATENATE(XLOOKUP(B83,'Выпадающие списки'!B:B,'Выпадающие списки'!A:A),"-",'2. Нозологии'!$D83)</f>
        <v>#NAME?</v>
      </c>
      <c r="B83" s="23"/>
      <c r="C83" s="24"/>
      <c r="D83" s="24"/>
      <c r="E83" s="24"/>
      <c r="F83" s="25"/>
      <c r="G83" s="26"/>
      <c r="H83" s="26"/>
      <c r="I83" s="12"/>
      <c r="J83" s="27"/>
      <c r="K83" s="27"/>
    </row>
    <row r="84" spans="1:11" ht="15.75" x14ac:dyDescent="0.25">
      <c r="A84" s="22" t="e">
        <f t="array" aca="1" ref="A84" ca="1">CONCATENATE(XLOOKUP(B84,'Выпадающие списки'!B:B,'Выпадающие списки'!A:A),"-",'2. Нозологии'!$D84)</f>
        <v>#NAME?</v>
      </c>
      <c r="B84" s="23"/>
      <c r="C84" s="24"/>
      <c r="D84" s="24"/>
      <c r="E84" s="24"/>
      <c r="F84" s="25"/>
      <c r="G84" s="26"/>
      <c r="H84" s="26"/>
      <c r="I84" s="12"/>
      <c r="J84" s="27"/>
      <c r="K84" s="27"/>
    </row>
    <row r="85" spans="1:11" ht="15.75" x14ac:dyDescent="0.25">
      <c r="A85" s="22" t="e">
        <f t="array" aca="1" ref="A85" ca="1">CONCATENATE(XLOOKUP(B85,'Выпадающие списки'!B:B,'Выпадающие списки'!A:A),"-",'2. Нозологии'!$D85)</f>
        <v>#NAME?</v>
      </c>
      <c r="B85" s="23"/>
      <c r="C85" s="24"/>
      <c r="D85" s="24"/>
      <c r="E85" s="24"/>
      <c r="F85" s="25"/>
      <c r="G85" s="26"/>
      <c r="H85" s="26"/>
      <c r="I85" s="12"/>
      <c r="J85" s="27"/>
      <c r="K85" s="27"/>
    </row>
    <row r="86" spans="1:11" ht="15.75" x14ac:dyDescent="0.25">
      <c r="A86" s="22" t="e">
        <f t="array" aca="1" ref="A86" ca="1">CONCATENATE(XLOOKUP(B86,'Выпадающие списки'!B:B,'Выпадающие списки'!A:A),"-",'2. Нозологии'!$D86)</f>
        <v>#NAME?</v>
      </c>
      <c r="B86" s="23"/>
      <c r="C86" s="24"/>
      <c r="D86" s="24"/>
      <c r="E86" s="24"/>
      <c r="F86" s="25"/>
      <c r="G86" s="26"/>
      <c r="H86" s="26"/>
      <c r="I86" s="12"/>
      <c r="J86" s="27"/>
      <c r="K86" s="27"/>
    </row>
    <row r="87" spans="1:11" ht="15.75" x14ac:dyDescent="0.25">
      <c r="A87" s="22" t="e">
        <f t="array" aca="1" ref="A87" ca="1">CONCATENATE(XLOOKUP(B87,'Выпадающие списки'!B:B,'Выпадающие списки'!A:A),"-",'2. Нозологии'!$D87)</f>
        <v>#NAME?</v>
      </c>
      <c r="B87" s="23"/>
      <c r="C87" s="24"/>
      <c r="D87" s="24"/>
      <c r="E87" s="24"/>
      <c r="F87" s="25"/>
      <c r="G87" s="26"/>
      <c r="H87" s="26"/>
      <c r="I87" s="12"/>
      <c r="J87" s="27"/>
      <c r="K87" s="27"/>
    </row>
    <row r="88" spans="1:11" ht="15.75" x14ac:dyDescent="0.25">
      <c r="A88" s="22" t="e">
        <f t="array" aca="1" ref="A88" ca="1">CONCATENATE(XLOOKUP(B88,'Выпадающие списки'!B:B,'Выпадающие списки'!A:A),"-",'2. Нозологии'!$D88)</f>
        <v>#NAME?</v>
      </c>
      <c r="B88" s="23"/>
      <c r="C88" s="24"/>
      <c r="D88" s="24"/>
      <c r="E88" s="24"/>
      <c r="F88" s="25"/>
      <c r="G88" s="26"/>
      <c r="H88" s="26"/>
      <c r="I88" s="12"/>
      <c r="J88" s="27"/>
      <c r="K88" s="27"/>
    </row>
    <row r="89" spans="1:11" ht="15.75" x14ac:dyDescent="0.25">
      <c r="A89" s="22" t="e">
        <f t="array" aca="1" ref="A89" ca="1">CONCATENATE(XLOOKUP(B89,'Выпадающие списки'!B:B,'Выпадающие списки'!A:A),"-",'2. Нозологии'!$D89)</f>
        <v>#NAME?</v>
      </c>
      <c r="B89" s="23"/>
      <c r="C89" s="24"/>
      <c r="D89" s="24"/>
      <c r="E89" s="24"/>
      <c r="F89" s="25"/>
      <c r="G89" s="26"/>
      <c r="H89" s="26"/>
      <c r="I89" s="12"/>
      <c r="J89" s="27"/>
      <c r="K89" s="27"/>
    </row>
    <row r="90" spans="1:11" ht="15.75" x14ac:dyDescent="0.25">
      <c r="A90" s="22" t="e">
        <f t="array" aca="1" ref="A90" ca="1">CONCATENATE(XLOOKUP(B90,'Выпадающие списки'!B:B,'Выпадающие списки'!A:A),"-",'2. Нозологии'!$D90)</f>
        <v>#NAME?</v>
      </c>
      <c r="B90" s="23"/>
      <c r="C90" s="24"/>
      <c r="D90" s="24"/>
      <c r="E90" s="24"/>
      <c r="F90" s="25"/>
      <c r="G90" s="26"/>
      <c r="H90" s="26"/>
      <c r="I90" s="12"/>
      <c r="J90" s="27"/>
      <c r="K90" s="27"/>
    </row>
    <row r="91" spans="1:11" ht="15.75" x14ac:dyDescent="0.25">
      <c r="A91" s="22" t="e">
        <f t="array" aca="1" ref="A91" ca="1">CONCATENATE(XLOOKUP(B91,'Выпадающие списки'!B:B,'Выпадающие списки'!A:A),"-",'2. Нозологии'!$D91)</f>
        <v>#NAME?</v>
      </c>
      <c r="B91" s="23"/>
      <c r="C91" s="24"/>
      <c r="D91" s="24"/>
      <c r="E91" s="24"/>
      <c r="F91" s="25"/>
      <c r="G91" s="26"/>
      <c r="H91" s="26"/>
      <c r="I91" s="12"/>
      <c r="J91" s="27"/>
      <c r="K91" s="27"/>
    </row>
    <row r="92" spans="1:11" ht="15.75" x14ac:dyDescent="0.25">
      <c r="A92" s="22" t="e">
        <f t="array" aca="1" ref="A92" ca="1">CONCATENATE(XLOOKUP(B92,'Выпадающие списки'!B:B,'Выпадающие списки'!A:A),"-",'2. Нозологии'!$D92)</f>
        <v>#NAME?</v>
      </c>
      <c r="B92" s="23"/>
      <c r="C92" s="24"/>
      <c r="D92" s="24"/>
      <c r="E92" s="24"/>
      <c r="F92" s="25"/>
      <c r="G92" s="26"/>
      <c r="H92" s="26"/>
      <c r="I92" s="12"/>
      <c r="J92" s="27"/>
      <c r="K92" s="27"/>
    </row>
    <row r="93" spans="1:11" ht="15.75" x14ac:dyDescent="0.25">
      <c r="A93" s="22" t="e">
        <f t="array" aca="1" ref="A93" ca="1">CONCATENATE(XLOOKUP(B93,'Выпадающие списки'!B:B,'Выпадающие списки'!A:A),"-",'2. Нозологии'!$D93)</f>
        <v>#NAME?</v>
      </c>
      <c r="B93" s="23"/>
      <c r="C93" s="24"/>
      <c r="D93" s="24"/>
      <c r="E93" s="24"/>
      <c r="F93" s="25"/>
      <c r="G93" s="26"/>
      <c r="H93" s="26"/>
      <c r="I93" s="12"/>
      <c r="J93" s="27"/>
      <c r="K93" s="27"/>
    </row>
    <row r="94" spans="1:11" ht="15.75" x14ac:dyDescent="0.25">
      <c r="A94" s="22" t="e">
        <f t="array" aca="1" ref="A94" ca="1">CONCATENATE(XLOOKUP(B94,'Выпадающие списки'!B:B,'Выпадающие списки'!A:A),"-",'2. Нозологии'!$D94)</f>
        <v>#NAME?</v>
      </c>
      <c r="B94" s="23"/>
      <c r="C94" s="24"/>
      <c r="D94" s="24"/>
      <c r="E94" s="24"/>
      <c r="F94" s="25"/>
      <c r="G94" s="26"/>
      <c r="H94" s="26"/>
      <c r="I94" s="12"/>
      <c r="J94" s="27"/>
      <c r="K94" s="27"/>
    </row>
    <row r="95" spans="1:11" ht="15.75" x14ac:dyDescent="0.25">
      <c r="A95" s="22" t="e">
        <f t="array" aca="1" ref="A95" ca="1">CONCATENATE(XLOOKUP(B95,'Выпадающие списки'!B:B,'Выпадающие списки'!A:A),"-",'2. Нозологии'!$D95)</f>
        <v>#NAME?</v>
      </c>
      <c r="B95" s="23"/>
      <c r="C95" s="24"/>
      <c r="D95" s="24"/>
      <c r="E95" s="24"/>
      <c r="F95" s="25"/>
      <c r="G95" s="26"/>
      <c r="H95" s="26"/>
      <c r="I95" s="12"/>
      <c r="J95" s="27"/>
      <c r="K95" s="27"/>
    </row>
    <row r="96" spans="1:11" ht="15.75" x14ac:dyDescent="0.25">
      <c r="A96" s="22" t="e">
        <f t="array" aca="1" ref="A96" ca="1">CONCATENATE(XLOOKUP(B96,'Выпадающие списки'!B:B,'Выпадающие списки'!A:A),"-",'2. Нозологии'!$D96)</f>
        <v>#NAME?</v>
      </c>
      <c r="B96" s="23"/>
      <c r="C96" s="24"/>
      <c r="D96" s="24"/>
      <c r="E96" s="24"/>
      <c r="F96" s="25"/>
      <c r="G96" s="26"/>
      <c r="H96" s="26"/>
      <c r="I96" s="12"/>
      <c r="J96" s="27"/>
      <c r="K96" s="27"/>
    </row>
    <row r="97" spans="1:11" ht="15.75" x14ac:dyDescent="0.25">
      <c r="A97" s="22" t="e">
        <f t="array" aca="1" ref="A97" ca="1">CONCATENATE(XLOOKUP(B97,'Выпадающие списки'!B:B,'Выпадающие списки'!A:A),"-",'2. Нозологии'!$D97)</f>
        <v>#NAME?</v>
      </c>
      <c r="B97" s="23"/>
      <c r="C97" s="24"/>
      <c r="D97" s="24"/>
      <c r="E97" s="24"/>
      <c r="F97" s="25"/>
      <c r="G97" s="26"/>
      <c r="H97" s="26"/>
      <c r="I97" s="12"/>
      <c r="J97" s="27"/>
      <c r="K97" s="27"/>
    </row>
    <row r="98" spans="1:11" ht="15.75" x14ac:dyDescent="0.25">
      <c r="A98" s="22" t="e">
        <f t="array" aca="1" ref="A98" ca="1">CONCATENATE(XLOOKUP(B98,'Выпадающие списки'!B:B,'Выпадающие списки'!A:A),"-",'2. Нозологии'!$D98)</f>
        <v>#NAME?</v>
      </c>
      <c r="B98" s="23"/>
      <c r="C98" s="24"/>
      <c r="D98" s="24"/>
      <c r="E98" s="24"/>
      <c r="F98" s="25"/>
      <c r="G98" s="26"/>
      <c r="H98" s="26"/>
      <c r="I98" s="12"/>
      <c r="J98" s="27"/>
      <c r="K98" s="27"/>
    </row>
    <row r="99" spans="1:11" ht="15.75" x14ac:dyDescent="0.25">
      <c r="A99" s="22" t="e">
        <f t="array" aca="1" ref="A99" ca="1">CONCATENATE(XLOOKUP(B99,'Выпадающие списки'!B:B,'Выпадающие списки'!A:A),"-",'2. Нозологии'!$D99)</f>
        <v>#NAME?</v>
      </c>
      <c r="B99" s="23"/>
      <c r="C99" s="24"/>
      <c r="D99" s="24"/>
      <c r="E99" s="24"/>
      <c r="F99" s="25"/>
      <c r="G99" s="26"/>
      <c r="H99" s="26"/>
      <c r="I99" s="12"/>
      <c r="J99" s="27"/>
      <c r="K99" s="27"/>
    </row>
    <row r="100" spans="1:11" ht="15.75" x14ac:dyDescent="0.25">
      <c r="A100" s="22" t="e">
        <f t="array" aca="1" ref="A100" ca="1">CONCATENATE(XLOOKUP(B100,'Выпадающие списки'!B:B,'Выпадающие списки'!A:A),"-",'2. Нозологии'!$D100)</f>
        <v>#NAME?</v>
      </c>
      <c r="B100" s="23"/>
      <c r="C100" s="24"/>
      <c r="D100" s="24"/>
      <c r="E100" s="24"/>
      <c r="F100" s="25"/>
      <c r="G100" s="26"/>
      <c r="H100" s="26"/>
      <c r="I100" s="12"/>
      <c r="J100" s="27"/>
      <c r="K100" s="27"/>
    </row>
    <row r="101" spans="1:11" ht="15.75" x14ac:dyDescent="0.25">
      <c r="A101" s="22" t="e">
        <f t="array" aca="1" ref="A101" ca="1">CONCATENATE(XLOOKUP(B101,'Выпадающие списки'!B:B,'Выпадающие списки'!A:A),"-",'2. Нозологии'!$D101)</f>
        <v>#NAME?</v>
      </c>
      <c r="B101" s="23"/>
      <c r="C101" s="24"/>
      <c r="D101" s="24"/>
      <c r="E101" s="24"/>
      <c r="F101" s="25"/>
      <c r="G101" s="26"/>
      <c r="H101" s="26"/>
      <c r="I101" s="12"/>
      <c r="J101" s="27"/>
      <c r="K101" s="27"/>
    </row>
    <row r="102" spans="1:11" ht="15.75" x14ac:dyDescent="0.25">
      <c r="A102" s="22" t="e">
        <f t="array" aca="1" ref="A102" ca="1">CONCATENATE(XLOOKUP(B102,'Выпадающие списки'!B:B,'Выпадающие списки'!A:A),"-",'2. Нозологии'!$D102)</f>
        <v>#NAME?</v>
      </c>
      <c r="B102" s="23"/>
      <c r="C102" s="24"/>
      <c r="D102" s="24"/>
      <c r="E102" s="24"/>
      <c r="F102" s="25"/>
      <c r="G102" s="26"/>
      <c r="H102" s="26"/>
      <c r="I102" s="12"/>
      <c r="J102" s="27"/>
      <c r="K102" s="27"/>
    </row>
    <row r="103" spans="1:11" ht="15.75" x14ac:dyDescent="0.25">
      <c r="A103" s="22" t="e">
        <f t="array" aca="1" ref="A103" ca="1">CONCATENATE(XLOOKUP(B103,'Выпадающие списки'!B:B,'Выпадающие списки'!A:A),"-",'2. Нозологии'!$D103)</f>
        <v>#NAME?</v>
      </c>
      <c r="B103" s="23"/>
      <c r="C103" s="24"/>
      <c r="D103" s="24"/>
      <c r="E103" s="24"/>
      <c r="F103" s="25"/>
      <c r="G103" s="26"/>
      <c r="H103" s="26"/>
      <c r="I103" s="12"/>
      <c r="J103" s="27"/>
      <c r="K103" s="27"/>
    </row>
    <row r="104" spans="1:11" ht="15.75" x14ac:dyDescent="0.25">
      <c r="A104" s="22" t="e">
        <f t="array" aca="1" ref="A104" ca="1">CONCATENATE(XLOOKUP(B104,'Выпадающие списки'!B:B,'Выпадающие списки'!A:A),"-",'2. Нозологии'!$D104)</f>
        <v>#NAME?</v>
      </c>
      <c r="B104" s="23"/>
      <c r="C104" s="24"/>
      <c r="D104" s="24"/>
      <c r="E104" s="24"/>
      <c r="F104" s="25"/>
      <c r="G104" s="26"/>
      <c r="H104" s="26"/>
      <c r="I104" s="12"/>
      <c r="J104" s="27"/>
      <c r="K104" s="27"/>
    </row>
    <row r="105" spans="1:11" ht="15.75" x14ac:dyDescent="0.25">
      <c r="A105" s="22" t="e">
        <f t="array" aca="1" ref="A105" ca="1">CONCATENATE(XLOOKUP(B105,'Выпадающие списки'!B:B,'Выпадающие списки'!A:A),"-",'2. Нозологии'!$D105)</f>
        <v>#NAME?</v>
      </c>
      <c r="B105" s="23"/>
      <c r="C105" s="24"/>
      <c r="D105" s="24"/>
      <c r="E105" s="24"/>
      <c r="F105" s="25"/>
      <c r="G105" s="26"/>
      <c r="H105" s="26"/>
      <c r="I105" s="12"/>
      <c r="J105" s="27"/>
      <c r="K105" s="27"/>
    </row>
    <row r="106" spans="1:11" ht="15.75" x14ac:dyDescent="0.25">
      <c r="A106" s="22" t="e">
        <f t="array" aca="1" ref="A106" ca="1">CONCATENATE(XLOOKUP(B106,'Выпадающие списки'!B:B,'Выпадающие списки'!A:A),"-",'2. Нозологии'!$D106)</f>
        <v>#NAME?</v>
      </c>
      <c r="B106" s="28"/>
      <c r="C106" s="24"/>
      <c r="D106" s="24"/>
      <c r="E106" s="24"/>
      <c r="F106" s="25"/>
      <c r="G106" s="26"/>
      <c r="H106" s="26"/>
      <c r="I106" s="12"/>
      <c r="J106" s="27"/>
      <c r="K106" s="27"/>
    </row>
    <row r="107" spans="1:11" ht="15.75" x14ac:dyDescent="0.25">
      <c r="A107" s="22" t="e">
        <f t="array" aca="1" ref="A107" ca="1">CONCATENATE(XLOOKUP(B107,'Выпадающие списки'!B:B,'Выпадающие списки'!A:A),"-",'2. Нозологии'!$D107)</f>
        <v>#NAME?</v>
      </c>
      <c r="B107" s="23"/>
      <c r="C107" s="24"/>
      <c r="D107" s="24"/>
      <c r="E107" s="24"/>
      <c r="F107" s="25"/>
      <c r="G107" s="26"/>
      <c r="H107" s="26"/>
      <c r="I107" s="12"/>
      <c r="J107" s="27"/>
      <c r="K107" s="27"/>
    </row>
    <row r="108" spans="1:11" ht="15.75" x14ac:dyDescent="0.25">
      <c r="A108" s="22" t="e">
        <f t="array" aca="1" ref="A108" ca="1">CONCATENATE(XLOOKUP(B108,'Выпадающие списки'!B:B,'Выпадающие списки'!A:A),"-",'2. Нозологии'!$D108)</f>
        <v>#NAME?</v>
      </c>
      <c r="B108" s="23"/>
      <c r="C108" s="24"/>
      <c r="D108" s="24"/>
      <c r="E108" s="24"/>
      <c r="F108" s="25"/>
      <c r="G108" s="26"/>
      <c r="H108" s="26"/>
      <c r="I108" s="12"/>
      <c r="J108" s="27"/>
      <c r="K108" s="27"/>
    </row>
    <row r="109" spans="1:11" ht="15.75" x14ac:dyDescent="0.25">
      <c r="A109" s="22" t="e">
        <f t="array" aca="1" ref="A109" ca="1">CONCATENATE(XLOOKUP(B109,'Выпадающие списки'!B:B,'Выпадающие списки'!A:A),"-",'2. Нозологии'!$D109)</f>
        <v>#NAME?</v>
      </c>
      <c r="B109" s="23"/>
      <c r="C109" s="24"/>
      <c r="D109" s="24"/>
      <c r="E109" s="24"/>
      <c r="F109" s="25"/>
      <c r="G109" s="26"/>
      <c r="H109" s="26"/>
      <c r="I109" s="12"/>
      <c r="J109" s="27"/>
      <c r="K109" s="27"/>
    </row>
    <row r="110" spans="1:11" ht="15.75" x14ac:dyDescent="0.25">
      <c r="A110" s="22" t="e">
        <f t="array" aca="1" ref="A110" ca="1">CONCATENATE(XLOOKUP(B110,'Выпадающие списки'!B:B,'Выпадающие списки'!A:A),"-",'2. Нозологии'!$D110)</f>
        <v>#NAME?</v>
      </c>
      <c r="B110" s="23"/>
      <c r="C110" s="24"/>
      <c r="D110" s="24"/>
      <c r="E110" s="24"/>
      <c r="F110" s="25"/>
      <c r="G110" s="26"/>
      <c r="H110" s="26"/>
      <c r="I110" s="12"/>
      <c r="J110" s="27"/>
      <c r="K110" s="27"/>
    </row>
    <row r="111" spans="1:11" ht="15.75" x14ac:dyDescent="0.25">
      <c r="A111" s="22" t="e">
        <f t="array" aca="1" ref="A111" ca="1">CONCATENATE(XLOOKUP(B111,'Выпадающие списки'!B:B,'Выпадающие списки'!A:A),"-",'2. Нозологии'!$D111)</f>
        <v>#NAME?</v>
      </c>
      <c r="B111" s="23"/>
      <c r="C111" s="24"/>
      <c r="D111" s="24"/>
      <c r="E111" s="24"/>
      <c r="F111" s="25"/>
      <c r="G111" s="26"/>
      <c r="H111" s="26"/>
      <c r="I111" s="12"/>
      <c r="J111" s="27"/>
      <c r="K111" s="27"/>
    </row>
    <row r="112" spans="1:11" ht="15.75" x14ac:dyDescent="0.25">
      <c r="A112" s="22" t="e">
        <f t="array" aca="1" ref="A112" ca="1">CONCATENATE(XLOOKUP(B112,'Выпадающие списки'!B:B,'Выпадающие списки'!A:A),"-",'2. Нозологии'!$D112)</f>
        <v>#NAME?</v>
      </c>
      <c r="B112" s="23"/>
      <c r="C112" s="24"/>
      <c r="D112" s="24"/>
      <c r="E112" s="24"/>
      <c r="F112" s="25"/>
      <c r="G112" s="26"/>
      <c r="H112" s="26"/>
      <c r="I112" s="12"/>
      <c r="J112" s="27"/>
      <c r="K112" s="27"/>
    </row>
    <row r="113" spans="1:11" ht="15.75" x14ac:dyDescent="0.25">
      <c r="A113" s="22" t="e">
        <f t="array" aca="1" ref="A113" ca="1">CONCATENATE(XLOOKUP(B113,'Выпадающие списки'!B:B,'Выпадающие списки'!A:A),"-",'2. Нозологии'!$D113)</f>
        <v>#NAME?</v>
      </c>
      <c r="B113" s="23"/>
      <c r="C113" s="24"/>
      <c r="D113" s="24"/>
      <c r="E113" s="24"/>
      <c r="F113" s="25"/>
      <c r="G113" s="26"/>
      <c r="H113" s="26"/>
      <c r="I113" s="12"/>
      <c r="J113" s="27"/>
      <c r="K113" s="27"/>
    </row>
    <row r="114" spans="1:11" ht="15.75" x14ac:dyDescent="0.25">
      <c r="A114" s="22" t="e">
        <f t="array" aca="1" ref="A114" ca="1">CONCATENATE(XLOOKUP(B114,'Выпадающие списки'!B:B,'Выпадающие списки'!A:A),"-",'2. Нозологии'!$D114)</f>
        <v>#NAME?</v>
      </c>
      <c r="B114" s="23"/>
      <c r="C114" s="24"/>
      <c r="D114" s="24"/>
      <c r="E114" s="24"/>
      <c r="F114" s="25"/>
      <c r="G114" s="26"/>
      <c r="H114" s="26"/>
      <c r="I114" s="12"/>
      <c r="J114" s="27"/>
      <c r="K114" s="27"/>
    </row>
    <row r="115" spans="1:11" ht="15.75" x14ac:dyDescent="0.25">
      <c r="A115" s="22" t="e">
        <f t="array" aca="1" ref="A115" ca="1">CONCATENATE(XLOOKUP(B115,'Выпадающие списки'!B:B,'Выпадающие списки'!A:A),"-",'2. Нозологии'!$D115)</f>
        <v>#NAME?</v>
      </c>
      <c r="B115" s="23"/>
      <c r="C115" s="24"/>
      <c r="D115" s="24"/>
      <c r="E115" s="24"/>
      <c r="F115" s="25"/>
      <c r="G115" s="26"/>
      <c r="H115" s="26"/>
      <c r="I115" s="12"/>
      <c r="J115" s="27"/>
      <c r="K115" s="27"/>
    </row>
    <row r="116" spans="1:11" ht="15.75" x14ac:dyDescent="0.25">
      <c r="A116" s="22" t="e">
        <f t="array" aca="1" ref="A116" ca="1">CONCATENATE(XLOOKUP(B116,'Выпадающие списки'!B:B,'Выпадающие списки'!A:A),"-",'2. Нозологии'!$D116)</f>
        <v>#NAME?</v>
      </c>
      <c r="B116" s="23"/>
      <c r="C116" s="24"/>
      <c r="D116" s="24"/>
      <c r="E116" s="24"/>
      <c r="F116" s="25"/>
      <c r="G116" s="26"/>
      <c r="H116" s="26"/>
      <c r="I116" s="12"/>
      <c r="J116" s="27"/>
      <c r="K116" s="27"/>
    </row>
    <row r="117" spans="1:11" ht="15.75" x14ac:dyDescent="0.25">
      <c r="A117" s="22" t="e">
        <f t="array" aca="1" ref="A117" ca="1">CONCATENATE(XLOOKUP(B117,'Выпадающие списки'!B:B,'Выпадающие списки'!A:A),"-",'2. Нозологии'!$D117)</f>
        <v>#NAME?</v>
      </c>
      <c r="B117" s="28"/>
      <c r="C117" s="24"/>
      <c r="D117" s="24"/>
      <c r="E117" s="24"/>
      <c r="F117" s="25"/>
      <c r="G117" s="26"/>
      <c r="H117" s="26"/>
      <c r="I117" s="12"/>
      <c r="J117" s="27"/>
      <c r="K117" s="27"/>
    </row>
    <row r="118" spans="1:11" ht="15.75" x14ac:dyDescent="0.25">
      <c r="A118" s="22" t="e">
        <f t="array" aca="1" ref="A118" ca="1">CONCATENATE(XLOOKUP(B118,'Выпадающие списки'!B:B,'Выпадающие списки'!A:A),"-",'2. Нозологии'!$D118)</f>
        <v>#NAME?</v>
      </c>
      <c r="B118" s="23"/>
      <c r="C118" s="24"/>
      <c r="D118" s="24"/>
      <c r="E118" s="24"/>
      <c r="F118" s="25"/>
      <c r="G118" s="26"/>
      <c r="H118" s="26"/>
      <c r="I118" s="12"/>
      <c r="J118" s="27"/>
      <c r="K118" s="27"/>
    </row>
    <row r="119" spans="1:11" ht="15.75" x14ac:dyDescent="0.25">
      <c r="A119" s="22" t="e">
        <f t="array" aca="1" ref="A119" ca="1">CONCATENATE(XLOOKUP(B119,'Выпадающие списки'!B:B,'Выпадающие списки'!A:A),"-",'2. Нозологии'!$D119)</f>
        <v>#NAME?</v>
      </c>
      <c r="B119" s="23"/>
      <c r="C119" s="24"/>
      <c r="D119" s="24"/>
      <c r="E119" s="24"/>
      <c r="F119" s="25"/>
      <c r="G119" s="26"/>
      <c r="H119" s="26"/>
      <c r="I119" s="12"/>
      <c r="J119" s="27"/>
      <c r="K119" s="27"/>
    </row>
    <row r="120" spans="1:11" ht="15.75" x14ac:dyDescent="0.25">
      <c r="A120" s="22" t="e">
        <f t="array" aca="1" ref="A120" ca="1">CONCATENATE(XLOOKUP(B120,'Выпадающие списки'!B:B,'Выпадающие списки'!A:A),"-",'2. Нозологии'!$D120)</f>
        <v>#NAME?</v>
      </c>
      <c r="B120" s="23"/>
      <c r="C120" s="24"/>
      <c r="D120" s="24"/>
      <c r="E120" s="24"/>
      <c r="F120" s="25"/>
      <c r="G120" s="26"/>
      <c r="H120" s="26"/>
      <c r="I120" s="12"/>
      <c r="J120" s="27"/>
      <c r="K120" s="27"/>
    </row>
    <row r="121" spans="1:11" ht="15.75" x14ac:dyDescent="0.25">
      <c r="A121" s="22" t="e">
        <f t="array" aca="1" ref="A121" ca="1">CONCATENATE(XLOOKUP(B121,'Выпадающие списки'!B:B,'Выпадающие списки'!A:A),"-",'2. Нозологии'!$D121)</f>
        <v>#NAME?</v>
      </c>
      <c r="B121" s="23"/>
      <c r="C121" s="24"/>
      <c r="D121" s="24"/>
      <c r="E121" s="24"/>
      <c r="F121" s="25"/>
      <c r="G121" s="26"/>
      <c r="H121" s="26"/>
      <c r="I121" s="12"/>
      <c r="J121" s="27"/>
      <c r="K121" s="27"/>
    </row>
    <row r="122" spans="1:11" ht="15.75" x14ac:dyDescent="0.25">
      <c r="A122" s="22" t="e">
        <f t="array" aca="1" ref="A122" ca="1">CONCATENATE(XLOOKUP(B122,'Выпадающие списки'!B:B,'Выпадающие списки'!A:A),"-",'2. Нозологии'!$D122)</f>
        <v>#NAME?</v>
      </c>
      <c r="B122" s="23"/>
      <c r="C122" s="24"/>
      <c r="D122" s="24"/>
      <c r="E122" s="24"/>
      <c r="F122" s="25"/>
      <c r="G122" s="26"/>
      <c r="H122" s="26"/>
      <c r="I122" s="12"/>
      <c r="J122" s="27"/>
      <c r="K122" s="27"/>
    </row>
    <row r="123" spans="1:11" ht="15.75" x14ac:dyDescent="0.25">
      <c r="A123" s="22" t="e">
        <f t="array" aca="1" ref="A123" ca="1">CONCATENATE(XLOOKUP(B123,'Выпадающие списки'!B:B,'Выпадающие списки'!A:A),"-",'2. Нозологии'!$D123)</f>
        <v>#NAME?</v>
      </c>
      <c r="B123" s="23"/>
      <c r="C123" s="24"/>
      <c r="D123" s="24"/>
      <c r="E123" s="24"/>
      <c r="F123" s="25"/>
      <c r="G123" s="26"/>
      <c r="H123" s="26"/>
      <c r="I123" s="12"/>
      <c r="J123" s="27"/>
      <c r="K123" s="27"/>
    </row>
    <row r="124" spans="1:11" ht="15.75" x14ac:dyDescent="0.25">
      <c r="A124" s="22" t="e">
        <f t="array" aca="1" ref="A124" ca="1">CONCATENATE(XLOOKUP(B124,'Выпадающие списки'!B:B,'Выпадающие списки'!A:A),"-",'2. Нозологии'!$D124)</f>
        <v>#NAME?</v>
      </c>
      <c r="B124" s="23"/>
      <c r="C124" s="24"/>
      <c r="D124" s="24"/>
      <c r="E124" s="24"/>
      <c r="F124" s="25"/>
      <c r="G124" s="26"/>
      <c r="H124" s="26"/>
      <c r="I124" s="12"/>
      <c r="J124" s="29"/>
      <c r="K124" s="29"/>
    </row>
    <row r="125" spans="1:11" ht="15.75" x14ac:dyDescent="0.25">
      <c r="A125" s="22" t="e">
        <f t="array" aca="1" ref="A125" ca="1">CONCATENATE(XLOOKUP(B125,'Выпадающие списки'!B:B,'Выпадающие списки'!A:A),"-",'2. Нозологии'!$D125)</f>
        <v>#NAME?</v>
      </c>
      <c r="B125" s="23"/>
      <c r="C125" s="24"/>
      <c r="D125" s="24"/>
      <c r="E125" s="24"/>
      <c r="F125" s="25"/>
      <c r="G125" s="26"/>
      <c r="H125" s="26"/>
      <c r="I125" s="12"/>
      <c r="J125" s="29"/>
      <c r="K125" s="29"/>
    </row>
    <row r="126" spans="1:11" ht="15.75" x14ac:dyDescent="0.25">
      <c r="A126" s="22" t="e">
        <f t="array" aca="1" ref="A126" ca="1">CONCATENATE(XLOOKUP(B126,'Выпадающие списки'!B:B,'Выпадающие списки'!A:A),"-",'2. Нозологии'!$D126)</f>
        <v>#NAME?</v>
      </c>
      <c r="B126" s="23"/>
      <c r="C126" s="24"/>
      <c r="D126" s="24"/>
      <c r="E126" s="24"/>
      <c r="F126" s="25"/>
      <c r="G126" s="26"/>
      <c r="H126" s="26"/>
      <c r="I126" s="12"/>
      <c r="J126" s="29"/>
      <c r="K126" s="29"/>
    </row>
    <row r="127" spans="1:11" ht="15.75" x14ac:dyDescent="0.25">
      <c r="A127" s="22" t="e">
        <f t="array" aca="1" ref="A127" ca="1">CONCATENATE(XLOOKUP(B127,'Выпадающие списки'!B:B,'Выпадающие списки'!A:A),"-",'2. Нозологии'!$D127)</f>
        <v>#NAME?</v>
      </c>
      <c r="B127" s="23"/>
      <c r="C127" s="24"/>
      <c r="D127" s="24"/>
      <c r="E127" s="24"/>
      <c r="F127" s="25"/>
      <c r="G127" s="26"/>
      <c r="H127" s="26"/>
      <c r="I127" s="12"/>
      <c r="J127" s="29"/>
      <c r="K127" s="29"/>
    </row>
    <row r="128" spans="1:11" ht="15.75" x14ac:dyDescent="0.25">
      <c r="A128" s="22" t="e">
        <f t="array" aca="1" ref="A128" ca="1">CONCATENATE(XLOOKUP(B128,'Выпадающие списки'!B:B,'Выпадающие списки'!A:A),"-",'2. Нозологии'!$D128)</f>
        <v>#NAME?</v>
      </c>
      <c r="B128" s="23"/>
      <c r="C128" s="24"/>
      <c r="D128" s="24"/>
      <c r="E128" s="24"/>
      <c r="F128" s="25"/>
      <c r="G128" s="26"/>
      <c r="H128" s="26"/>
      <c r="I128" s="12"/>
      <c r="J128" s="29"/>
      <c r="K128" s="29"/>
    </row>
    <row r="129" spans="1:11" ht="15.75" x14ac:dyDescent="0.25">
      <c r="A129" s="22" t="e">
        <f t="array" aca="1" ref="A129" ca="1">CONCATENATE(XLOOKUP(B129,'Выпадающие списки'!B:B,'Выпадающие списки'!A:A),"-",'2. Нозологии'!$D129)</f>
        <v>#NAME?</v>
      </c>
      <c r="B129" s="23"/>
      <c r="C129" s="24"/>
      <c r="D129" s="24"/>
      <c r="E129" s="24"/>
      <c r="F129" s="25"/>
      <c r="G129" s="26"/>
      <c r="H129" s="26"/>
      <c r="I129" s="12"/>
      <c r="J129" s="29"/>
      <c r="K129" s="29"/>
    </row>
    <row r="130" spans="1:11" ht="15.75" x14ac:dyDescent="0.25">
      <c r="A130" s="22" t="e">
        <f t="array" aca="1" ref="A130" ca="1">CONCATENATE(XLOOKUP(B130,'Выпадающие списки'!B:B,'Выпадающие списки'!A:A),"-",'2. Нозологии'!$D130)</f>
        <v>#NAME?</v>
      </c>
      <c r="B130" s="23"/>
      <c r="C130" s="24"/>
      <c r="D130" s="24"/>
      <c r="E130" s="24"/>
      <c r="F130" s="25"/>
      <c r="G130" s="26"/>
      <c r="H130" s="26"/>
      <c r="I130" s="12"/>
      <c r="J130" s="29"/>
      <c r="K130" s="29"/>
    </row>
    <row r="131" spans="1:11" ht="15.75" x14ac:dyDescent="0.25">
      <c r="A131" s="22" t="e">
        <f t="array" aca="1" ref="A131" ca="1">CONCATENATE(XLOOKUP(B131,'Выпадающие списки'!B:B,'Выпадающие списки'!A:A),"-",'2. Нозологии'!$D131)</f>
        <v>#NAME?</v>
      </c>
      <c r="B131" s="23"/>
      <c r="C131" s="24"/>
      <c r="D131" s="24"/>
      <c r="E131" s="24"/>
      <c r="F131" s="25"/>
      <c r="G131" s="26"/>
      <c r="H131" s="26"/>
      <c r="I131" s="12"/>
      <c r="J131" s="29"/>
      <c r="K131" s="29"/>
    </row>
    <row r="132" spans="1:11" ht="15.75" x14ac:dyDescent="0.25">
      <c r="A132" s="22" t="e">
        <f t="array" aca="1" ref="A132" ca="1">CONCATENATE(XLOOKUP(B132,'Выпадающие списки'!B:B,'Выпадающие списки'!A:A),"-",'2. Нозологии'!$D132)</f>
        <v>#NAME?</v>
      </c>
      <c r="B132" s="23"/>
      <c r="C132" s="24"/>
      <c r="D132" s="24"/>
      <c r="E132" s="24"/>
      <c r="F132" s="25"/>
      <c r="G132" s="26"/>
      <c r="H132" s="26"/>
      <c r="I132" s="12"/>
      <c r="J132" s="29"/>
      <c r="K132" s="29"/>
    </row>
    <row r="133" spans="1:11" ht="15.75" x14ac:dyDescent="0.25">
      <c r="A133" s="22" t="e">
        <f t="array" aca="1" ref="A133" ca="1">CONCATENATE(XLOOKUP(B133,'Выпадающие списки'!B:B,'Выпадающие списки'!A:A),"-",'2. Нозологии'!$D133)</f>
        <v>#NAME?</v>
      </c>
      <c r="B133" s="23"/>
      <c r="C133" s="24"/>
      <c r="D133" s="24"/>
      <c r="E133" s="24"/>
      <c r="F133" s="25"/>
      <c r="G133" s="26"/>
      <c r="H133" s="26"/>
      <c r="I133" s="12"/>
      <c r="J133" s="29"/>
      <c r="K133" s="29"/>
    </row>
    <row r="134" spans="1:11" ht="15.75" x14ac:dyDescent="0.25">
      <c r="A134" s="22" t="e">
        <f t="array" aca="1" ref="A134" ca="1">CONCATENATE(XLOOKUP(B134,'Выпадающие списки'!B:B,'Выпадающие списки'!A:A),"-",'2. Нозологии'!$D134)</f>
        <v>#NAME?</v>
      </c>
      <c r="B134" s="23"/>
      <c r="C134" s="24"/>
      <c r="D134" s="24"/>
      <c r="E134" s="24"/>
      <c r="F134" s="25"/>
      <c r="G134" s="26"/>
      <c r="H134" s="26"/>
      <c r="I134" s="12"/>
      <c r="J134" s="29"/>
      <c r="K134" s="29"/>
    </row>
    <row r="135" spans="1:11" ht="15.75" x14ac:dyDescent="0.25">
      <c r="A135" s="22" t="e">
        <f t="array" aca="1" ref="A135" ca="1">CONCATENATE(XLOOKUP(B135,'Выпадающие списки'!B:B,'Выпадающие списки'!A:A),"-",'2. Нозологии'!$D135)</f>
        <v>#NAME?</v>
      </c>
      <c r="B135" s="23"/>
      <c r="C135" s="24"/>
      <c r="D135" s="24"/>
      <c r="E135" s="24"/>
      <c r="F135" s="25"/>
      <c r="G135" s="26"/>
      <c r="H135" s="26"/>
      <c r="I135" s="12"/>
      <c r="J135" s="29"/>
      <c r="K135" s="29"/>
    </row>
    <row r="136" spans="1:11" ht="15.75" x14ac:dyDescent="0.25">
      <c r="A136" s="22" t="e">
        <f t="array" aca="1" ref="A136" ca="1">CONCATENATE(XLOOKUP(B136,'Выпадающие списки'!B:B,'Выпадающие списки'!A:A),"-",'2. Нозологии'!$D136)</f>
        <v>#NAME?</v>
      </c>
      <c r="B136" s="23"/>
      <c r="C136" s="24"/>
      <c r="D136" s="24"/>
      <c r="E136" s="24"/>
      <c r="F136" s="25"/>
      <c r="G136" s="26"/>
      <c r="H136" s="26"/>
      <c r="I136" s="12"/>
      <c r="J136" s="29"/>
      <c r="K136" s="29"/>
    </row>
    <row r="137" spans="1:11" ht="15.75" x14ac:dyDescent="0.25">
      <c r="A137" s="22" t="e">
        <f t="array" aca="1" ref="A137" ca="1">CONCATENATE(XLOOKUP(B137,'Выпадающие списки'!B:B,'Выпадающие списки'!A:A),"-",'2. Нозологии'!$D137)</f>
        <v>#NAME?</v>
      </c>
      <c r="B137" s="23"/>
      <c r="C137" s="24"/>
      <c r="D137" s="24"/>
      <c r="E137" s="24"/>
      <c r="F137" s="25"/>
      <c r="G137" s="26"/>
      <c r="H137" s="26"/>
      <c r="I137" s="12"/>
      <c r="J137" s="29"/>
      <c r="K137" s="29"/>
    </row>
    <row r="138" spans="1:11" ht="15.75" x14ac:dyDescent="0.25">
      <c r="A138" s="22" t="e">
        <f t="array" aca="1" ref="A138" ca="1">CONCATENATE(XLOOKUP(B138,'Выпадающие списки'!B:B,'Выпадающие списки'!A:A),"-",'2. Нозологии'!$D138)</f>
        <v>#NAME?</v>
      </c>
      <c r="B138" s="23"/>
      <c r="C138" s="24"/>
      <c r="D138" s="24"/>
      <c r="E138" s="24"/>
      <c r="F138" s="25"/>
      <c r="G138" s="26"/>
      <c r="H138" s="26"/>
      <c r="I138" s="12"/>
      <c r="J138" s="29"/>
      <c r="K138" s="29"/>
    </row>
    <row r="139" spans="1:11" ht="15.75" x14ac:dyDescent="0.25">
      <c r="A139" s="22" t="e">
        <f t="array" aca="1" ref="A139" ca="1">CONCATENATE(XLOOKUP(B139,'Выпадающие списки'!B:B,'Выпадающие списки'!A:A),"-",'2. Нозологии'!$D139)</f>
        <v>#NAME?</v>
      </c>
      <c r="B139" s="23"/>
      <c r="C139" s="24"/>
      <c r="D139" s="24"/>
      <c r="E139" s="24"/>
      <c r="F139" s="25"/>
      <c r="G139" s="26"/>
      <c r="H139" s="26"/>
      <c r="I139" s="12"/>
      <c r="J139" s="29"/>
      <c r="K139" s="29"/>
    </row>
    <row r="140" spans="1:11" ht="15.75" x14ac:dyDescent="0.25">
      <c r="A140" s="22" t="e">
        <f t="array" aca="1" ref="A140" ca="1">CONCATENATE(XLOOKUP(B140,'Выпадающие списки'!B:B,'Выпадающие списки'!A:A),"-",'2. Нозологии'!$D140)</f>
        <v>#NAME?</v>
      </c>
      <c r="B140" s="23"/>
      <c r="C140" s="24"/>
      <c r="D140" s="24"/>
      <c r="E140" s="24"/>
      <c r="F140" s="25"/>
      <c r="G140" s="26"/>
      <c r="H140" s="26"/>
      <c r="I140" s="12"/>
      <c r="J140" s="29"/>
      <c r="K140" s="29"/>
    </row>
    <row r="141" spans="1:11" ht="15.75" x14ac:dyDescent="0.25">
      <c r="A141" s="22" t="e">
        <f t="array" aca="1" ref="A141" ca="1">CONCATENATE(XLOOKUP(B141,'Выпадающие списки'!B:B,'Выпадающие списки'!A:A),"-",'2. Нозологии'!$D141)</f>
        <v>#NAME?</v>
      </c>
      <c r="B141" s="23"/>
      <c r="C141" s="24"/>
      <c r="D141" s="24"/>
      <c r="E141" s="24"/>
      <c r="F141" s="25"/>
      <c r="G141" s="26"/>
      <c r="H141" s="26"/>
      <c r="I141" s="12"/>
      <c r="J141" s="29"/>
      <c r="K141" s="29"/>
    </row>
    <row r="142" spans="1:11" ht="15.75" x14ac:dyDescent="0.25">
      <c r="A142" s="22" t="e">
        <f t="array" aca="1" ref="A142" ca="1">CONCATENATE(XLOOKUP(B142,'Выпадающие списки'!B:B,'Выпадающие списки'!A:A),"-",'2. Нозологии'!$D142)</f>
        <v>#NAME?</v>
      </c>
      <c r="B142" s="23"/>
      <c r="C142" s="24"/>
      <c r="D142" s="24"/>
      <c r="E142" s="24"/>
      <c r="F142" s="25"/>
      <c r="G142" s="26"/>
      <c r="H142" s="26"/>
      <c r="I142" s="12"/>
      <c r="J142" s="29"/>
      <c r="K142" s="29"/>
    </row>
    <row r="143" spans="1:11" ht="15.75" x14ac:dyDescent="0.25">
      <c r="A143" s="22" t="e">
        <f t="array" aca="1" ref="A143" ca="1">CONCATENATE(XLOOKUP(B143,'Выпадающие списки'!B:B,'Выпадающие списки'!A:A),"-",'2. Нозологии'!$D143)</f>
        <v>#NAME?</v>
      </c>
      <c r="B143" s="23"/>
      <c r="C143" s="24"/>
      <c r="D143" s="24"/>
      <c r="E143" s="24"/>
      <c r="F143" s="25"/>
      <c r="G143" s="26"/>
      <c r="H143" s="26"/>
      <c r="I143" s="12"/>
      <c r="J143" s="29"/>
      <c r="K143" s="29"/>
    </row>
    <row r="144" spans="1:11" ht="15.75" x14ac:dyDescent="0.25">
      <c r="A144" s="22" t="e">
        <f t="array" aca="1" ref="A144" ca="1">CONCATENATE(XLOOKUP(B144,'Выпадающие списки'!B:B,'Выпадающие списки'!A:A),"-",'2. Нозологии'!$D144)</f>
        <v>#NAME?</v>
      </c>
      <c r="B144" s="23"/>
      <c r="C144" s="24"/>
      <c r="D144" s="24"/>
      <c r="E144" s="24"/>
      <c r="F144" s="25"/>
      <c r="G144" s="26"/>
      <c r="H144" s="26"/>
      <c r="I144" s="12"/>
      <c r="J144" s="29"/>
      <c r="K144" s="29"/>
    </row>
    <row r="145" spans="1:11" ht="15.75" x14ac:dyDescent="0.25">
      <c r="A145" s="22" t="e">
        <f t="array" aca="1" ref="A145" ca="1">CONCATENATE(XLOOKUP(B145,'Выпадающие списки'!B:B,'Выпадающие списки'!A:A),"-",'2. Нозологии'!$D145)</f>
        <v>#NAME?</v>
      </c>
      <c r="B145" s="23"/>
      <c r="C145" s="24"/>
      <c r="D145" s="24"/>
      <c r="E145" s="24"/>
      <c r="F145" s="25"/>
      <c r="G145" s="26"/>
      <c r="H145" s="26"/>
      <c r="I145" s="12"/>
      <c r="J145" s="29"/>
      <c r="K145" s="29"/>
    </row>
    <row r="146" spans="1:11" ht="15.75" x14ac:dyDescent="0.25">
      <c r="A146" s="22" t="e">
        <f t="array" aca="1" ref="A146" ca="1">CONCATENATE(XLOOKUP(B146,'Выпадающие списки'!B:B,'Выпадающие списки'!A:A),"-",'2. Нозологии'!$D146)</f>
        <v>#NAME?</v>
      </c>
      <c r="B146" s="23"/>
      <c r="C146" s="24"/>
      <c r="D146" s="24"/>
      <c r="E146" s="24"/>
      <c r="F146" s="25"/>
      <c r="G146" s="26"/>
      <c r="H146" s="26"/>
      <c r="I146" s="12"/>
      <c r="J146" s="29"/>
      <c r="K146" s="29"/>
    </row>
    <row r="147" spans="1:11" ht="15.75" x14ac:dyDescent="0.25">
      <c r="A147" s="22" t="e">
        <f t="array" aca="1" ref="A147" ca="1">CONCATENATE(XLOOKUP(B147,'Выпадающие списки'!B:B,'Выпадающие списки'!A:A),"-",'2. Нозологии'!$D147)</f>
        <v>#NAME?</v>
      </c>
      <c r="B147" s="23"/>
      <c r="C147" s="24"/>
      <c r="D147" s="24"/>
      <c r="E147" s="24"/>
      <c r="F147" s="25"/>
      <c r="G147" s="26"/>
      <c r="H147" s="26"/>
      <c r="I147" s="12"/>
      <c r="J147" s="29"/>
      <c r="K147" s="29"/>
    </row>
    <row r="148" spans="1:11" ht="15.75" x14ac:dyDescent="0.25">
      <c r="A148" s="22" t="e">
        <f t="array" aca="1" ref="A148" ca="1">CONCATENATE(XLOOKUP(B148,'Выпадающие списки'!B:B,'Выпадающие списки'!A:A),"-",'2. Нозологии'!$D148)</f>
        <v>#NAME?</v>
      </c>
      <c r="B148" s="23"/>
      <c r="C148" s="24"/>
      <c r="D148" s="24"/>
      <c r="E148" s="24"/>
      <c r="F148" s="25"/>
      <c r="G148" s="26"/>
      <c r="H148" s="26"/>
      <c r="I148" s="12"/>
      <c r="J148" s="29"/>
      <c r="K148" s="29"/>
    </row>
    <row r="149" spans="1:11" ht="15.75" x14ac:dyDescent="0.25">
      <c r="A149" s="22" t="e">
        <f t="array" aca="1" ref="A149" ca="1">CONCATENATE(XLOOKUP(B149,'Выпадающие списки'!B:B,'Выпадающие списки'!A:A),"-",'2. Нозологии'!$D149)</f>
        <v>#NAME?</v>
      </c>
      <c r="B149" s="23"/>
      <c r="C149" s="24"/>
      <c r="D149" s="24"/>
      <c r="E149" s="24"/>
      <c r="F149" s="25"/>
      <c r="G149" s="26"/>
      <c r="H149" s="26"/>
      <c r="I149" s="12"/>
      <c r="J149" s="29"/>
      <c r="K149" s="29"/>
    </row>
    <row r="150" spans="1:11" ht="15.75" x14ac:dyDescent="0.25">
      <c r="A150" s="22" t="e">
        <f t="array" aca="1" ref="A150" ca="1">CONCATENATE(XLOOKUP(B150,'Выпадающие списки'!B:B,'Выпадающие списки'!A:A),"-",'2. Нозологии'!$D150)</f>
        <v>#NAME?</v>
      </c>
      <c r="B150" s="23"/>
      <c r="C150" s="24"/>
      <c r="D150" s="24"/>
      <c r="E150" s="24"/>
      <c r="F150" s="25"/>
      <c r="G150" s="26"/>
      <c r="H150" s="26"/>
      <c r="I150" s="12"/>
      <c r="J150" s="29"/>
      <c r="K150" s="29"/>
    </row>
    <row r="151" spans="1:11" ht="15.75" x14ac:dyDescent="0.25">
      <c r="A151" s="22" t="e">
        <f t="array" aca="1" ref="A151" ca="1">CONCATENATE(XLOOKUP(B151,'Выпадающие списки'!B:B,'Выпадающие списки'!A:A),"-",'2. Нозологии'!$D151)</f>
        <v>#NAME?</v>
      </c>
      <c r="B151" s="23"/>
      <c r="C151" s="24"/>
      <c r="D151" s="24"/>
      <c r="E151" s="24"/>
      <c r="F151" s="25"/>
      <c r="G151" s="26"/>
      <c r="H151" s="26"/>
      <c r="I151" s="12"/>
      <c r="J151" s="29"/>
      <c r="K151" s="29"/>
    </row>
    <row r="152" spans="1:11" ht="15.75" x14ac:dyDescent="0.25">
      <c r="A152" s="22" t="e">
        <f t="array" aca="1" ref="A152" ca="1">CONCATENATE(XLOOKUP(B152,'Выпадающие списки'!B:B,'Выпадающие списки'!A:A),"-",'2. Нозологии'!$D152)</f>
        <v>#NAME?</v>
      </c>
      <c r="B152" s="23"/>
      <c r="C152" s="24"/>
      <c r="D152" s="24"/>
      <c r="E152" s="24"/>
      <c r="F152" s="25"/>
      <c r="G152" s="26"/>
      <c r="H152" s="26"/>
      <c r="I152" s="12"/>
      <c r="J152" s="29"/>
      <c r="K152" s="29"/>
    </row>
    <row r="153" spans="1:11" ht="15.75" x14ac:dyDescent="0.25">
      <c r="A153" s="22" t="e">
        <f t="array" aca="1" ref="A153" ca="1">CONCATENATE(XLOOKUP(B153,'Выпадающие списки'!B:B,'Выпадающие списки'!A:A),"-",'2. Нозологии'!$D153)</f>
        <v>#NAME?</v>
      </c>
      <c r="B153" s="23"/>
      <c r="C153" s="24"/>
      <c r="D153" s="24"/>
      <c r="E153" s="24"/>
      <c r="F153" s="25"/>
      <c r="G153" s="26"/>
      <c r="H153" s="26"/>
      <c r="I153" s="12"/>
      <c r="J153" s="29"/>
      <c r="K153" s="29"/>
    </row>
    <row r="154" spans="1:11" ht="15.75" x14ac:dyDescent="0.25">
      <c r="A154" s="22" t="e">
        <f t="array" aca="1" ref="A154" ca="1">CONCATENATE(XLOOKUP(B154,'Выпадающие списки'!B:B,'Выпадающие списки'!A:A),"-",'2. Нозологии'!$D154)</f>
        <v>#NAME?</v>
      </c>
      <c r="B154" s="23"/>
      <c r="C154" s="24"/>
      <c r="D154" s="24"/>
      <c r="E154" s="24"/>
      <c r="F154" s="25"/>
      <c r="G154" s="26"/>
      <c r="H154" s="26"/>
      <c r="I154" s="12"/>
      <c r="J154" s="29"/>
      <c r="K154" s="29"/>
    </row>
    <row r="155" spans="1:11" ht="15.75" x14ac:dyDescent="0.25">
      <c r="A155" s="22" t="e">
        <f t="array" aca="1" ref="A155" ca="1">CONCATENATE(XLOOKUP(B155,'Выпадающие списки'!B:B,'Выпадающие списки'!A:A),"-",'2. Нозологии'!$D155)</f>
        <v>#NAME?</v>
      </c>
      <c r="B155" s="23"/>
      <c r="C155" s="24"/>
      <c r="D155" s="24"/>
      <c r="E155" s="24"/>
      <c r="F155" s="25"/>
      <c r="G155" s="26"/>
      <c r="H155" s="26"/>
      <c r="I155" s="12"/>
      <c r="J155" s="29"/>
      <c r="K155" s="29"/>
    </row>
    <row r="156" spans="1:11" ht="15.75" x14ac:dyDescent="0.25">
      <c r="A156" s="22" t="e">
        <f t="array" aca="1" ref="A156" ca="1">CONCATENATE(XLOOKUP(B156,'Выпадающие списки'!B:B,'Выпадающие списки'!A:A),"-",'2. Нозологии'!$D156)</f>
        <v>#NAME?</v>
      </c>
      <c r="B156" s="23"/>
      <c r="C156" s="24"/>
      <c r="D156" s="24"/>
      <c r="E156" s="24"/>
      <c r="F156" s="25"/>
      <c r="G156" s="26"/>
      <c r="H156" s="26"/>
      <c r="I156" s="12"/>
      <c r="J156" s="29"/>
      <c r="K156" s="29"/>
    </row>
    <row r="157" spans="1:11" ht="15.75" x14ac:dyDescent="0.25">
      <c r="A157" s="22" t="e">
        <f t="array" aca="1" ref="A157" ca="1">CONCATENATE(XLOOKUP(B157,'Выпадающие списки'!B:B,'Выпадающие списки'!A:A),"-",'2. Нозологии'!$D157)</f>
        <v>#NAME?</v>
      </c>
      <c r="B157" s="23"/>
      <c r="C157" s="24"/>
      <c r="D157" s="24"/>
      <c r="E157" s="24"/>
      <c r="F157" s="25"/>
      <c r="G157" s="26"/>
      <c r="H157" s="26"/>
      <c r="I157" s="12"/>
      <c r="J157" s="29"/>
      <c r="K157" s="29"/>
    </row>
    <row r="158" spans="1:11" ht="15.75" x14ac:dyDescent="0.25">
      <c r="A158" s="22" t="e">
        <f t="array" aca="1" ref="A158" ca="1">CONCATENATE(XLOOKUP(B158,'Выпадающие списки'!B:B,'Выпадающие списки'!A:A),"-",'2. Нозологии'!$D158)</f>
        <v>#NAME?</v>
      </c>
      <c r="B158" s="23"/>
      <c r="C158" s="24"/>
      <c r="D158" s="24"/>
      <c r="E158" s="24"/>
      <c r="F158" s="25"/>
      <c r="G158" s="26"/>
      <c r="H158" s="26"/>
      <c r="I158" s="12"/>
      <c r="J158" s="29"/>
      <c r="K158" s="29"/>
    </row>
    <row r="159" spans="1:11" ht="15.75" x14ac:dyDescent="0.25">
      <c r="A159" s="22" t="e">
        <f t="array" aca="1" ref="A159" ca="1">CONCATENATE(XLOOKUP(B159,'Выпадающие списки'!B:B,'Выпадающие списки'!A:A),"-",'2. Нозологии'!$D159)</f>
        <v>#NAME?</v>
      </c>
      <c r="B159" s="23"/>
      <c r="C159" s="24"/>
      <c r="D159" s="24"/>
      <c r="E159" s="24"/>
      <c r="F159" s="25"/>
      <c r="G159" s="26"/>
      <c r="H159" s="26"/>
      <c r="I159" s="12"/>
      <c r="J159" s="29"/>
      <c r="K159" s="29"/>
    </row>
  </sheetData>
  <pageMargins left="0.23622047244094491" right="0.23622047244094491" top="0.74803149606299213" bottom="0.74803149606299213" header="0" footer="0"/>
  <pageSetup paperSize="9" scale="41" orientation="portrait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>
          <x14:formula1>
            <xm:f>'Выпадающие списки'!$G$2:$G$8</xm:f>
          </x14:formula1>
          <xm:sqref>F3:F91 F93:F114 F118:F120 F124:F136 F150:F159</xm:sqref>
        </x14:dataValidation>
        <x14:dataValidation type="list" allowBlank="1" showErrorMessage="1">
          <x14:formula1>
            <xm:f>'Выпадающие списки'!$B$2:$B$73</xm:f>
          </x14:formula1>
          <xm:sqref>B3:B91 B93:B114 B118:B120</xm:sqref>
        </x14:dataValidation>
        <x14:dataValidation type="list" allowBlank="1" showErrorMessage="1">
          <x14:formula1>
            <xm:f>'Выпадающие списки'!$I$2:$I$3</xm:f>
          </x14:formula1>
          <xm:sqref>G3:H91 G93:H97 G101:H114 G118:H120 G124:H137 G138:G149 G150:H159</xm:sqref>
        </x14:dataValidation>
        <x14:dataValidation type="list" allowBlank="1" showErrorMessage="1">
          <x14:formula1>
            <xm:f>'Выпадающие списки'!$H$2:$H$18</xm:f>
          </x14:formula1>
          <xm:sqref>I3:I159</xm:sqref>
        </x14:dataValidation>
        <x14:dataValidation type="list" allowBlank="1" showErrorMessage="1">
          <x14:formula1>
            <xm:f>'Выпадающие списки'!$F$2:$F$4</xm:f>
          </x14:formula1>
          <xm:sqref>E3:E91 E93:E114 E118:E120 E124:E136 E150:E159</xm:sqref>
        </x14:dataValidation>
        <x14:dataValidation type="list" allowBlank="1" showErrorMessage="1">
          <x14:formula1>
            <xm:f>'Выпадающие списки'!$C$2:$C$625</xm:f>
          </x14:formula1>
          <xm:sqref>C3:C91 C93:C114 C118:C120 C124:C136 C151:C159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 x14ac:dyDescent="0.25"/>
  <cols>
    <col min="1" max="1" width="18.28515625" customWidth="1"/>
    <col min="2" max="2" width="60.42578125" customWidth="1"/>
    <col min="3" max="3" width="33" customWidth="1"/>
    <col min="4" max="4" width="28.28515625" customWidth="1"/>
    <col min="5" max="5" width="25.85546875" customWidth="1"/>
    <col min="6" max="6" width="42.42578125" customWidth="1"/>
    <col min="7" max="8" width="20.7109375" customWidth="1"/>
    <col min="9" max="9" width="87.7109375" customWidth="1"/>
    <col min="10" max="10" width="103.140625" customWidth="1"/>
    <col min="11" max="11" width="21.28515625" customWidth="1"/>
    <col min="12" max="12" width="42.28515625" customWidth="1"/>
  </cols>
  <sheetData>
    <row r="1" spans="1:12" ht="81.75" customHeight="1" x14ac:dyDescent="0.25">
      <c r="A1" s="30" t="s">
        <v>72</v>
      </c>
      <c r="B1" s="31" t="s">
        <v>63</v>
      </c>
      <c r="C1" s="31" t="s">
        <v>64</v>
      </c>
      <c r="D1" s="31" t="s">
        <v>65</v>
      </c>
      <c r="E1" s="31" t="s">
        <v>69</v>
      </c>
      <c r="F1" s="31" t="s">
        <v>73</v>
      </c>
      <c r="G1" s="31" t="s">
        <v>74</v>
      </c>
      <c r="H1" s="31" t="s">
        <v>75</v>
      </c>
      <c r="I1" s="31" t="s">
        <v>76</v>
      </c>
      <c r="J1" s="31" t="s">
        <v>77</v>
      </c>
      <c r="K1" s="31" t="s">
        <v>78</v>
      </c>
      <c r="L1" s="31" t="s">
        <v>79</v>
      </c>
    </row>
    <row r="2" spans="1:12" ht="14.25" customHeight="1" x14ac:dyDescent="0.25">
      <c r="A2" s="32" t="s">
        <v>71</v>
      </c>
      <c r="B2" s="32" t="s">
        <v>34</v>
      </c>
      <c r="C2" s="33" t="s">
        <v>35</v>
      </c>
      <c r="D2" s="33" t="s">
        <v>36</v>
      </c>
      <c r="E2" s="33" t="s">
        <v>39</v>
      </c>
      <c r="F2" s="33" t="s">
        <v>43</v>
      </c>
      <c r="G2" s="33" t="s">
        <v>47</v>
      </c>
      <c r="H2" s="33" t="s">
        <v>48</v>
      </c>
      <c r="I2" s="33" t="s">
        <v>49</v>
      </c>
      <c r="J2" s="33" t="s">
        <v>50</v>
      </c>
      <c r="K2" s="33" t="s">
        <v>51</v>
      </c>
      <c r="L2" s="33" t="s">
        <v>52</v>
      </c>
    </row>
    <row r="3" spans="1:12" ht="14.25" customHeight="1" x14ac:dyDescent="0.25">
      <c r="A3" s="14" t="e">
        <f t="array" aca="1" ref="A3" ca="1">CONCATENATE(XLOOKUP(B3,'Выпадающие списки'!B:B,'Выпадающие списки'!A:A),"-",'3. Целевики'!$D3)</f>
        <v>#NAME?</v>
      </c>
      <c r="B3" s="34"/>
      <c r="C3" s="34"/>
      <c r="D3" s="35"/>
      <c r="E3" s="9"/>
      <c r="F3" s="36"/>
      <c r="G3" s="37"/>
      <c r="H3" s="12"/>
      <c r="I3" s="12"/>
      <c r="J3" s="12"/>
      <c r="K3" s="38"/>
      <c r="L3" s="38"/>
    </row>
    <row r="4" spans="1:12" ht="14.25" customHeight="1" x14ac:dyDescent="0.25">
      <c r="A4" s="14" t="e">
        <f t="array" aca="1" ref="A4" ca="1">CONCATENATE(XLOOKUP(B4,'Выпадающие списки'!B:B,'Выпадающие списки'!A:A),"-",'3. Целевики'!$D4)</f>
        <v>#NAME?</v>
      </c>
      <c r="B4" s="34"/>
      <c r="C4" s="34"/>
      <c r="D4" s="35"/>
      <c r="E4" s="9"/>
      <c r="F4" s="36"/>
      <c r="G4" s="37"/>
      <c r="H4" s="12"/>
      <c r="I4" s="12"/>
      <c r="J4" s="12"/>
      <c r="K4" s="38"/>
      <c r="L4" s="38"/>
    </row>
    <row r="5" spans="1:12" ht="14.25" customHeight="1" x14ac:dyDescent="0.25">
      <c r="A5" s="14" t="e">
        <f t="array" aca="1" ref="A5" ca="1">CONCATENATE(XLOOKUP(B5,'Выпадающие списки'!B:B,'Выпадающие списки'!A:A),"-",'3. Целевики'!$D5)</f>
        <v>#NAME?</v>
      </c>
      <c r="B5" s="34"/>
      <c r="C5" s="34"/>
      <c r="D5" s="35"/>
      <c r="E5" s="9"/>
      <c r="F5" s="36"/>
      <c r="G5" s="37"/>
      <c r="H5" s="12"/>
      <c r="I5" s="12"/>
      <c r="J5" s="12"/>
      <c r="K5" s="38"/>
      <c r="L5" s="38"/>
    </row>
    <row r="6" spans="1:12" ht="14.25" customHeight="1" x14ac:dyDescent="0.25">
      <c r="A6" s="14" t="e">
        <f t="array" aca="1" ref="A6" ca="1">CONCATENATE(XLOOKUP(B6,'Выпадающие списки'!B:B,'Выпадающие списки'!A:A),"-",'3. Целевики'!$D6)</f>
        <v>#NAME?</v>
      </c>
      <c r="B6" s="34"/>
      <c r="C6" s="34"/>
      <c r="D6" s="35"/>
      <c r="E6" s="9"/>
      <c r="F6" s="36"/>
      <c r="G6" s="37"/>
      <c r="H6" s="12"/>
      <c r="I6" s="12"/>
      <c r="J6" s="12"/>
      <c r="K6" s="38"/>
      <c r="L6" s="38"/>
    </row>
    <row r="7" spans="1:12" ht="14.25" customHeight="1" x14ac:dyDescent="0.25">
      <c r="A7" s="14" t="e">
        <f t="array" aca="1" ref="A7" ca="1">CONCATENATE(XLOOKUP(B7,'Выпадающие списки'!B:B,'Выпадающие списки'!A:A),"-",'3. Целевики'!$D7)</f>
        <v>#NAME?</v>
      </c>
      <c r="B7" s="34"/>
      <c r="C7" s="34"/>
      <c r="D7" s="35"/>
      <c r="E7" s="9"/>
      <c r="F7" s="36"/>
      <c r="G7" s="37"/>
      <c r="H7" s="12"/>
      <c r="I7" s="12"/>
      <c r="J7" s="12"/>
      <c r="K7" s="38"/>
      <c r="L7" s="38"/>
    </row>
    <row r="8" spans="1:12" ht="14.25" customHeight="1" x14ac:dyDescent="0.25">
      <c r="A8" s="14" t="e">
        <f t="array" aca="1" ref="A8" ca="1">CONCATENATE(XLOOKUP(B8,'Выпадающие списки'!B:B,'Выпадающие списки'!A:A),"-",'3. Целевики'!$D8)</f>
        <v>#NAME?</v>
      </c>
      <c r="B8" s="34"/>
      <c r="C8" s="34"/>
      <c r="D8" s="35"/>
      <c r="E8" s="9"/>
      <c r="F8" s="36"/>
      <c r="G8" s="37"/>
      <c r="H8" s="12"/>
      <c r="I8" s="12"/>
      <c r="J8" s="12"/>
      <c r="K8" s="38"/>
      <c r="L8" s="38"/>
    </row>
    <row r="9" spans="1:12" ht="14.25" customHeight="1" x14ac:dyDescent="0.25">
      <c r="A9" s="14" t="e">
        <f t="array" aca="1" ref="A9" ca="1">CONCATENATE(XLOOKUP(B9,'Выпадающие списки'!B:B,'Выпадающие списки'!A:A),"-",'3. Целевики'!$D9)</f>
        <v>#NAME?</v>
      </c>
      <c r="B9" s="34"/>
      <c r="C9" s="34"/>
      <c r="D9" s="35"/>
      <c r="E9" s="9"/>
      <c r="F9" s="36"/>
      <c r="G9" s="37"/>
      <c r="H9" s="12"/>
      <c r="I9" s="12"/>
      <c r="J9" s="12"/>
      <c r="K9" s="38"/>
      <c r="L9" s="38"/>
    </row>
    <row r="10" spans="1:12" ht="14.25" customHeight="1" x14ac:dyDescent="0.25">
      <c r="A10" s="14" t="e">
        <f t="array" aca="1" ref="A10" ca="1">CONCATENATE(XLOOKUP(B10,'Выпадающие списки'!B:B,'Выпадающие списки'!A:A),"-",'3. Целевики'!$D10)</f>
        <v>#NAME?</v>
      </c>
      <c r="B10" s="34"/>
      <c r="C10" s="34"/>
      <c r="D10" s="35"/>
      <c r="E10" s="9"/>
      <c r="F10" s="36"/>
      <c r="G10" s="37"/>
      <c r="H10" s="12"/>
      <c r="I10" s="12"/>
      <c r="J10" s="12"/>
      <c r="K10" s="38"/>
      <c r="L10" s="38"/>
    </row>
    <row r="11" spans="1:12" ht="14.25" customHeight="1" x14ac:dyDescent="0.25">
      <c r="A11" s="14" t="e">
        <f t="array" aca="1" ref="A11" ca="1">CONCATENATE(XLOOKUP(B11,'Выпадающие списки'!B:B,'Выпадающие списки'!A:A),"-",'3. Целевики'!$D11)</f>
        <v>#NAME?</v>
      </c>
      <c r="B11" s="34"/>
      <c r="C11" s="34"/>
      <c r="D11" s="35"/>
      <c r="E11" s="9"/>
      <c r="F11" s="36"/>
      <c r="G11" s="37"/>
      <c r="H11" s="12"/>
      <c r="I11" s="12"/>
      <c r="J11" s="12"/>
      <c r="K11" s="38"/>
      <c r="L11" s="38"/>
    </row>
    <row r="12" spans="1:12" ht="14.25" customHeight="1" x14ac:dyDescent="0.25">
      <c r="A12" s="14" t="e">
        <f t="array" aca="1" ref="A12" ca="1">CONCATENATE(XLOOKUP(B12,'Выпадающие списки'!B:B,'Выпадающие списки'!A:A),"-",'3. Целевики'!$D12)</f>
        <v>#NAME?</v>
      </c>
      <c r="B12" s="34"/>
      <c r="C12" s="34"/>
      <c r="D12" s="35"/>
      <c r="E12" s="9"/>
      <c r="F12" s="36"/>
      <c r="G12" s="37"/>
      <c r="H12" s="12"/>
      <c r="I12" s="12"/>
      <c r="J12" s="12"/>
      <c r="K12" s="38"/>
      <c r="L12" s="38"/>
    </row>
    <row r="13" spans="1:12" ht="14.25" customHeight="1" x14ac:dyDescent="0.25">
      <c r="A13" s="14" t="e">
        <f t="array" aca="1" ref="A13" ca="1">CONCATENATE(XLOOKUP(B13,'Выпадающие списки'!B:B,'Выпадающие списки'!A:A),"-",'3. Целевики'!$D13)</f>
        <v>#NAME?</v>
      </c>
      <c r="B13" s="34"/>
      <c r="C13" s="34"/>
      <c r="D13" s="35"/>
      <c r="E13" s="9"/>
      <c r="F13" s="36"/>
      <c r="G13" s="37"/>
      <c r="H13" s="12"/>
      <c r="I13" s="12"/>
      <c r="J13" s="12"/>
      <c r="K13" s="38"/>
      <c r="L13" s="38"/>
    </row>
    <row r="14" spans="1:12" ht="14.25" customHeight="1" x14ac:dyDescent="0.25">
      <c r="A14" s="14" t="e">
        <f t="array" aca="1" ref="A14" ca="1">CONCATENATE(XLOOKUP(B14,'Выпадающие списки'!B:B,'Выпадающие списки'!A:A),"-",'3. Целевики'!$D14)</f>
        <v>#NAME?</v>
      </c>
      <c r="B14" s="34"/>
      <c r="C14" s="34"/>
      <c r="D14" s="35"/>
      <c r="E14" s="9"/>
      <c r="F14" s="36"/>
      <c r="G14" s="37"/>
      <c r="H14" s="12"/>
      <c r="I14" s="12"/>
      <c r="J14" s="12"/>
      <c r="K14" s="38"/>
      <c r="L14" s="38"/>
    </row>
    <row r="15" spans="1:12" ht="14.25" customHeight="1" x14ac:dyDescent="0.25">
      <c r="A15" s="14" t="e">
        <f t="array" aca="1" ref="A15" ca="1">CONCATENATE(XLOOKUP(B15,'Выпадающие списки'!B:B,'Выпадающие списки'!A:A),"-",'3. Целевики'!$D15)</f>
        <v>#NAME?</v>
      </c>
      <c r="B15" s="34"/>
      <c r="C15" s="34"/>
      <c r="D15" s="35"/>
      <c r="E15" s="9"/>
      <c r="F15" s="36"/>
      <c r="G15" s="37"/>
      <c r="H15" s="12"/>
      <c r="I15" s="12"/>
      <c r="J15" s="12"/>
      <c r="K15" s="38"/>
      <c r="L15" s="38"/>
    </row>
    <row r="16" spans="1:12" ht="14.25" customHeight="1" x14ac:dyDescent="0.25">
      <c r="A16" s="14" t="e">
        <f t="array" aca="1" ref="A16" ca="1">CONCATENATE(XLOOKUP(B16,'Выпадающие списки'!B:B,'Выпадающие списки'!A:A),"-",'3. Целевики'!$D16)</f>
        <v>#NAME?</v>
      </c>
      <c r="B16" s="34"/>
      <c r="C16" s="34"/>
      <c r="D16" s="35"/>
      <c r="E16" s="9"/>
      <c r="F16" s="36"/>
      <c r="G16" s="37"/>
      <c r="H16" s="12"/>
      <c r="I16" s="12"/>
      <c r="J16" s="12"/>
      <c r="K16" s="38"/>
      <c r="L16" s="38"/>
    </row>
    <row r="17" spans="1:12" ht="14.25" customHeight="1" x14ac:dyDescent="0.25">
      <c r="A17" s="14" t="e">
        <f t="array" aca="1" ref="A17" ca="1">CONCATENATE(XLOOKUP(B17,'Выпадающие списки'!B:B,'Выпадающие списки'!A:A),"-",'3. Целевики'!$D17)</f>
        <v>#NAME?</v>
      </c>
      <c r="B17" s="34"/>
      <c r="C17" s="34"/>
      <c r="D17" s="35"/>
      <c r="E17" s="9"/>
      <c r="F17" s="36"/>
      <c r="G17" s="37"/>
      <c r="H17" s="12"/>
      <c r="I17" s="12"/>
      <c r="J17" s="12"/>
      <c r="K17" s="38"/>
      <c r="L17" s="38"/>
    </row>
    <row r="18" spans="1:12" ht="14.25" customHeight="1" x14ac:dyDescent="0.25">
      <c r="A18" s="14" t="e">
        <f t="array" aca="1" ref="A18" ca="1">CONCATENATE(XLOOKUP(B18,'Выпадающие списки'!B:B,'Выпадающие списки'!A:A),"-",'3. Целевики'!$D18)</f>
        <v>#NAME?</v>
      </c>
      <c r="B18" s="34"/>
      <c r="C18" s="34"/>
      <c r="D18" s="35"/>
      <c r="E18" s="9"/>
      <c r="F18" s="36"/>
      <c r="G18" s="37"/>
      <c r="H18" s="12"/>
      <c r="I18" s="12"/>
      <c r="J18" s="12"/>
      <c r="K18" s="38"/>
      <c r="L18" s="38"/>
    </row>
    <row r="19" spans="1:12" ht="14.25" customHeight="1" x14ac:dyDescent="0.25">
      <c r="A19" s="14" t="e">
        <f t="array" aca="1" ref="A19" ca="1">CONCATENATE(XLOOKUP(B19,'Выпадающие списки'!B:B,'Выпадающие списки'!A:A),"-",'3. Целевики'!$D19)</f>
        <v>#NAME?</v>
      </c>
      <c r="B19" s="34"/>
      <c r="C19" s="34"/>
      <c r="D19" s="35"/>
      <c r="E19" s="9"/>
      <c r="F19" s="36"/>
      <c r="G19" s="37"/>
      <c r="H19" s="12"/>
      <c r="I19" s="12"/>
      <c r="J19" s="12"/>
      <c r="K19" s="38"/>
      <c r="L19" s="38"/>
    </row>
    <row r="20" spans="1:12" ht="14.25" customHeight="1" x14ac:dyDescent="0.25">
      <c r="A20" s="14" t="e">
        <f t="array" aca="1" ref="A20" ca="1">CONCATENATE(XLOOKUP(B20,'Выпадающие списки'!B:B,'Выпадающие списки'!A:A),"-",'3. Целевики'!$D20)</f>
        <v>#NAME?</v>
      </c>
      <c r="B20" s="34"/>
      <c r="C20" s="34"/>
      <c r="D20" s="35"/>
      <c r="E20" s="9"/>
      <c r="F20" s="36"/>
      <c r="G20" s="37"/>
      <c r="H20" s="12"/>
      <c r="I20" s="12"/>
      <c r="J20" s="12"/>
      <c r="K20" s="38"/>
      <c r="L20" s="38"/>
    </row>
    <row r="21" spans="1:12" ht="14.25" customHeight="1" x14ac:dyDescent="0.25">
      <c r="A21" s="14" t="e">
        <f t="array" aca="1" ref="A21" ca="1">CONCATENATE(XLOOKUP(B21,'Выпадающие списки'!B:B,'Выпадающие списки'!A:A),"-",'3. Целевики'!$D21)</f>
        <v>#NAME?</v>
      </c>
      <c r="B21" s="34"/>
      <c r="C21" s="34"/>
      <c r="D21" s="35"/>
      <c r="E21" s="9"/>
      <c r="F21" s="36"/>
      <c r="G21" s="37"/>
      <c r="H21" s="12"/>
      <c r="I21" s="12"/>
      <c r="J21" s="12"/>
      <c r="K21" s="38"/>
      <c r="L21" s="38"/>
    </row>
    <row r="22" spans="1:12" ht="14.25" customHeight="1" x14ac:dyDescent="0.25">
      <c r="A22" s="14" t="e">
        <f t="array" aca="1" ref="A22" ca="1">CONCATENATE(XLOOKUP(B22,'Выпадающие списки'!B:B,'Выпадающие списки'!A:A),"-",'3. Целевики'!$D22)</f>
        <v>#NAME?</v>
      </c>
      <c r="B22" s="34"/>
      <c r="C22" s="34"/>
      <c r="D22" s="35"/>
      <c r="E22" s="9"/>
      <c r="F22" s="36"/>
      <c r="G22" s="37"/>
      <c r="H22" s="12"/>
      <c r="I22" s="12"/>
      <c r="J22" s="12"/>
      <c r="K22" s="38"/>
      <c r="L22" s="38"/>
    </row>
    <row r="23" spans="1:12" ht="14.25" customHeight="1" x14ac:dyDescent="0.25">
      <c r="A23" s="14" t="e">
        <f t="array" aca="1" ref="A23" ca="1">CONCATENATE(XLOOKUP(B23,'Выпадающие списки'!B:B,'Выпадающие списки'!A:A),"-",'3. Целевики'!$D23)</f>
        <v>#NAME?</v>
      </c>
      <c r="B23" s="34"/>
      <c r="C23" s="34"/>
      <c r="D23" s="35"/>
      <c r="E23" s="9"/>
      <c r="F23" s="36"/>
      <c r="G23" s="39"/>
      <c r="H23" s="12"/>
      <c r="I23" s="12"/>
      <c r="J23" s="12"/>
      <c r="K23" s="38"/>
      <c r="L23" s="38"/>
    </row>
    <row r="24" spans="1:12" ht="14.25" customHeight="1" x14ac:dyDescent="0.25">
      <c r="A24" s="14" t="e">
        <f t="array" aca="1" ref="A24" ca="1">CONCATENATE(XLOOKUP(B24,'Выпадающие списки'!B:B,'Выпадающие списки'!A:A),"-",'3. Целевики'!$D24)</f>
        <v>#NAME?</v>
      </c>
      <c r="B24" s="34"/>
      <c r="C24" s="34"/>
      <c r="D24" s="35"/>
      <c r="E24" s="9"/>
      <c r="F24" s="36"/>
      <c r="G24" s="39"/>
      <c r="H24" s="12"/>
      <c r="I24" s="12"/>
      <c r="J24" s="12"/>
      <c r="K24" s="38"/>
      <c r="L24" s="38"/>
    </row>
    <row r="25" spans="1:12" ht="14.25" customHeight="1" x14ac:dyDescent="0.25">
      <c r="A25" s="14" t="e">
        <f t="array" aca="1" ref="A25" ca="1">CONCATENATE(XLOOKUP(B25,'Выпадающие списки'!B:B,'Выпадающие списки'!A:A),"-",'3. Целевики'!$D25)</f>
        <v>#NAME?</v>
      </c>
      <c r="B25" s="34"/>
      <c r="C25" s="34"/>
      <c r="D25" s="35"/>
      <c r="E25" s="9"/>
      <c r="F25" s="36"/>
      <c r="G25" s="39"/>
      <c r="H25" s="12"/>
      <c r="I25" s="12"/>
      <c r="J25" s="12"/>
      <c r="K25" s="38"/>
      <c r="L25" s="38"/>
    </row>
    <row r="26" spans="1:12" ht="14.25" customHeight="1" x14ac:dyDescent="0.25">
      <c r="A26" s="14" t="e">
        <f t="array" aca="1" ref="A26" ca="1">CONCATENATE(XLOOKUP(B26,'Выпадающие списки'!B:B,'Выпадающие списки'!A:A),"-",'3. Целевики'!$D26)</f>
        <v>#NAME?</v>
      </c>
      <c r="B26" s="34"/>
      <c r="C26" s="34"/>
      <c r="D26" s="35"/>
      <c r="E26" s="9"/>
      <c r="F26" s="36"/>
      <c r="G26" s="39"/>
      <c r="H26" s="12"/>
      <c r="I26" s="12"/>
      <c r="J26" s="12"/>
      <c r="K26" s="38"/>
      <c r="L26" s="38"/>
    </row>
    <row r="27" spans="1:12" ht="14.25" customHeight="1" x14ac:dyDescent="0.25">
      <c r="A27" s="14" t="e">
        <f t="array" aca="1" ref="A27" ca="1">CONCATENATE(XLOOKUP(B27,'Выпадающие списки'!B:B,'Выпадающие списки'!A:A),"-",'3. Целевики'!$D27)</f>
        <v>#NAME?</v>
      </c>
      <c r="B27" s="34"/>
      <c r="C27" s="34"/>
      <c r="D27" s="35"/>
      <c r="E27" s="9"/>
      <c r="F27" s="36"/>
      <c r="G27" s="39"/>
      <c r="H27" s="12"/>
      <c r="I27" s="12"/>
      <c r="J27" s="12"/>
      <c r="K27" s="38"/>
      <c r="L27" s="38"/>
    </row>
    <row r="28" spans="1:12" ht="14.25" customHeight="1" x14ac:dyDescent="0.25">
      <c r="A28" s="14" t="e">
        <f t="array" aca="1" ref="A28" ca="1">CONCATENATE(XLOOKUP(B28,'Выпадающие списки'!B:B,'Выпадающие списки'!A:A),"-",'3. Целевики'!$D28)</f>
        <v>#NAME?</v>
      </c>
      <c r="B28" s="34"/>
      <c r="C28" s="34"/>
      <c r="D28" s="35"/>
      <c r="E28" s="9"/>
      <c r="F28" s="36"/>
      <c r="G28" s="39"/>
      <c r="H28" s="12"/>
      <c r="I28" s="12"/>
      <c r="J28" s="12"/>
      <c r="K28" s="38"/>
      <c r="L28" s="38"/>
    </row>
    <row r="29" spans="1:12" ht="14.25" customHeight="1" x14ac:dyDescent="0.25">
      <c r="A29" s="14" t="e">
        <f t="array" aca="1" ref="A29" ca="1">CONCATENATE(XLOOKUP(B29,'Выпадающие списки'!B:B,'Выпадающие списки'!A:A),"-",'3. Целевики'!$D29)</f>
        <v>#NAME?</v>
      </c>
      <c r="B29" s="34"/>
      <c r="C29" s="34"/>
      <c r="D29" s="35"/>
      <c r="E29" s="9"/>
      <c r="F29" s="36"/>
      <c r="G29" s="39"/>
      <c r="H29" s="12"/>
      <c r="I29" s="12"/>
      <c r="J29" s="12"/>
      <c r="K29" s="38"/>
      <c r="L29" s="38"/>
    </row>
    <row r="30" spans="1:12" ht="14.25" customHeight="1" x14ac:dyDescent="0.25">
      <c r="A30" s="14" t="e">
        <f t="array" aca="1" ref="A30" ca="1">CONCATENATE(XLOOKUP(B30,'Выпадающие списки'!B:B,'Выпадающие списки'!A:A),"-",'3. Целевики'!$D30)</f>
        <v>#NAME?</v>
      </c>
      <c r="B30" s="34"/>
      <c r="C30" s="34"/>
      <c r="D30" s="35"/>
      <c r="E30" s="9"/>
      <c r="F30" s="36"/>
      <c r="G30" s="39"/>
      <c r="H30" s="12"/>
      <c r="I30" s="12"/>
      <c r="J30" s="12"/>
      <c r="K30" s="38"/>
      <c r="L30" s="38"/>
    </row>
    <row r="31" spans="1:12" ht="14.25" customHeight="1" x14ac:dyDescent="0.25">
      <c r="A31" s="14" t="e">
        <f t="array" aca="1" ref="A31" ca="1">CONCATENATE(XLOOKUP(B31,'Выпадающие списки'!B:B,'Выпадающие списки'!A:A),"-",'3. Целевики'!$D31)</f>
        <v>#NAME?</v>
      </c>
      <c r="B31" s="34"/>
      <c r="C31" s="34"/>
      <c r="D31" s="35"/>
      <c r="E31" s="9"/>
      <c r="F31" s="36"/>
      <c r="G31" s="39"/>
      <c r="H31" s="12"/>
      <c r="I31" s="12"/>
      <c r="J31" s="12"/>
      <c r="K31" s="38"/>
      <c r="L31" s="38"/>
    </row>
    <row r="32" spans="1:12" ht="14.25" customHeight="1" x14ac:dyDescent="0.25">
      <c r="A32" s="14" t="e">
        <f t="array" aca="1" ref="A32" ca="1">CONCATENATE(XLOOKUP(B32,'Выпадающие списки'!B:B,'Выпадающие списки'!A:A),"-",'3. Целевики'!$D32)</f>
        <v>#NAME?</v>
      </c>
      <c r="B32" s="34"/>
      <c r="C32" s="34"/>
      <c r="D32" s="35"/>
      <c r="E32" s="9"/>
      <c r="F32" s="36"/>
      <c r="G32" s="39"/>
      <c r="H32" s="12"/>
      <c r="I32" s="12"/>
      <c r="J32" s="12"/>
      <c r="K32" s="38"/>
      <c r="L32" s="38"/>
    </row>
    <row r="33" spans="1:12" ht="14.25" customHeight="1" x14ac:dyDescent="0.25">
      <c r="A33" s="14" t="e">
        <f t="array" aca="1" ref="A33" ca="1">CONCATENATE(XLOOKUP(B33,'Выпадающие списки'!B:B,'Выпадающие списки'!A:A),"-",'3. Целевики'!$D33)</f>
        <v>#NAME?</v>
      </c>
      <c r="B33" s="34"/>
      <c r="C33" s="34"/>
      <c r="D33" s="35"/>
      <c r="E33" s="9"/>
      <c r="F33" s="36"/>
      <c r="G33" s="39"/>
      <c r="H33" s="12"/>
      <c r="I33" s="12"/>
      <c r="J33" s="12"/>
      <c r="K33" s="38"/>
      <c r="L33" s="38"/>
    </row>
    <row r="34" spans="1:12" ht="14.25" customHeight="1" x14ac:dyDescent="0.25">
      <c r="A34" s="14" t="e">
        <f t="array" aca="1" ref="A34" ca="1">CONCATENATE(XLOOKUP(B34,'Выпадающие списки'!B:B,'Выпадающие списки'!A:A),"-",'3. Целевики'!$D34)</f>
        <v>#NAME?</v>
      </c>
      <c r="B34" s="34"/>
      <c r="C34" s="34"/>
      <c r="D34" s="35"/>
      <c r="E34" s="9"/>
      <c r="F34" s="36"/>
      <c r="G34" s="37"/>
      <c r="H34" s="12"/>
      <c r="I34" s="12"/>
      <c r="J34" s="12"/>
      <c r="K34" s="38"/>
      <c r="L34" s="38"/>
    </row>
    <row r="35" spans="1:12" ht="14.25" customHeight="1" x14ac:dyDescent="0.25">
      <c r="A35" s="14" t="e">
        <f t="array" aca="1" ref="A35" ca="1">CONCATENATE(XLOOKUP(B35,'Выпадающие списки'!B:B,'Выпадающие списки'!A:A),"-",'3. Целевики'!$D35)</f>
        <v>#NAME?</v>
      </c>
      <c r="B35" s="34"/>
      <c r="C35" s="34"/>
      <c r="D35" s="35"/>
      <c r="E35" s="9"/>
      <c r="F35" s="36"/>
      <c r="G35" s="39"/>
      <c r="H35" s="12"/>
      <c r="I35" s="12"/>
      <c r="J35" s="12"/>
      <c r="K35" s="38"/>
      <c r="L35" s="38"/>
    </row>
    <row r="36" spans="1:12" ht="14.25" customHeight="1" x14ac:dyDescent="0.25">
      <c r="A36" s="14" t="e">
        <f t="array" aca="1" ref="A36" ca="1">CONCATENATE(XLOOKUP(B36,'Выпадающие списки'!B:B,'Выпадающие списки'!A:A),"-",'3. Целевики'!$D36)</f>
        <v>#NAME?</v>
      </c>
      <c r="B36" s="34"/>
      <c r="C36" s="34"/>
      <c r="D36" s="35"/>
      <c r="E36" s="9"/>
      <c r="F36" s="36"/>
      <c r="G36" s="39"/>
      <c r="H36" s="12"/>
      <c r="I36" s="12"/>
      <c r="J36" s="12"/>
      <c r="K36" s="38"/>
      <c r="L36" s="38"/>
    </row>
    <row r="37" spans="1:12" ht="14.25" customHeight="1" x14ac:dyDescent="0.25">
      <c r="A37" s="14" t="e">
        <f t="array" aca="1" ref="A37" ca="1">CONCATENATE(XLOOKUP(B37,'Выпадающие списки'!B:B,'Выпадающие списки'!A:A),"-",'3. Целевики'!$D37)</f>
        <v>#NAME?</v>
      </c>
      <c r="B37" s="34"/>
      <c r="C37" s="34"/>
      <c r="D37" s="35"/>
      <c r="E37" s="9"/>
      <c r="F37" s="36"/>
      <c r="G37" s="39"/>
      <c r="H37" s="12"/>
      <c r="I37" s="12"/>
      <c r="J37" s="12"/>
      <c r="K37" s="38"/>
      <c r="L37" s="38"/>
    </row>
    <row r="38" spans="1:12" ht="14.25" customHeight="1" x14ac:dyDescent="0.25">
      <c r="A38" s="14" t="e">
        <f t="array" aca="1" ref="A38" ca="1">CONCATENATE(XLOOKUP(B38,'Выпадающие списки'!B:B,'Выпадающие списки'!A:A),"-",'3. Целевики'!$D38)</f>
        <v>#NAME?</v>
      </c>
      <c r="B38" s="34"/>
      <c r="C38" s="34"/>
      <c r="D38" s="35"/>
      <c r="E38" s="9"/>
      <c r="F38" s="36"/>
      <c r="G38" s="39"/>
      <c r="H38" s="12"/>
      <c r="I38" s="12"/>
      <c r="J38" s="12"/>
      <c r="K38" s="38"/>
      <c r="L38" s="38"/>
    </row>
    <row r="39" spans="1:12" ht="14.25" customHeight="1" x14ac:dyDescent="0.25">
      <c r="A39" s="14" t="e">
        <f t="array" aca="1" ref="A39" ca="1">CONCATENATE(XLOOKUP(B39,'Выпадающие списки'!B:B,'Выпадающие списки'!A:A),"-",'3. Целевики'!$D39)</f>
        <v>#NAME?</v>
      </c>
      <c r="B39" s="34"/>
      <c r="C39" s="34"/>
      <c r="D39" s="35"/>
      <c r="E39" s="9"/>
      <c r="F39" s="36"/>
      <c r="G39" s="39"/>
      <c r="H39" s="12"/>
      <c r="I39" s="12"/>
      <c r="J39" s="12"/>
      <c r="K39" s="38"/>
      <c r="L39" s="38"/>
    </row>
    <row r="40" spans="1:12" ht="14.25" customHeight="1" x14ac:dyDescent="0.25">
      <c r="A40" s="14" t="e">
        <f t="array" aca="1" ref="A40" ca="1">CONCATENATE(XLOOKUP(B40,'Выпадающие списки'!B:B,'Выпадающие списки'!A:A),"-",'3. Целевики'!$D40)</f>
        <v>#NAME?</v>
      </c>
      <c r="B40" s="34"/>
      <c r="C40" s="34"/>
      <c r="D40" s="35"/>
      <c r="E40" s="9"/>
      <c r="F40" s="36"/>
      <c r="G40" s="39"/>
      <c r="H40" s="12"/>
      <c r="I40" s="12"/>
      <c r="J40" s="12"/>
      <c r="K40" s="38"/>
      <c r="L40" s="38"/>
    </row>
    <row r="41" spans="1:12" ht="14.25" customHeight="1" x14ac:dyDescent="0.25">
      <c r="A41" s="14" t="e">
        <f t="array" aca="1" ref="A41" ca="1">CONCATENATE(XLOOKUP(B41,'Выпадающие списки'!B:B,'Выпадающие списки'!A:A),"-",'3. Целевики'!$D41)</f>
        <v>#NAME?</v>
      </c>
      <c r="B41" s="34"/>
      <c r="C41" s="34"/>
      <c r="D41" s="35"/>
      <c r="E41" s="9"/>
      <c r="F41" s="36"/>
      <c r="G41" s="39"/>
      <c r="H41" s="12"/>
      <c r="I41" s="12"/>
      <c r="J41" s="12"/>
      <c r="K41" s="38"/>
      <c r="L41" s="38"/>
    </row>
    <row r="42" spans="1:12" ht="14.25" customHeight="1" x14ac:dyDescent="0.25">
      <c r="A42" s="14" t="e">
        <f t="array" aca="1" ref="A42" ca="1">CONCATENATE(XLOOKUP(B42,'Выпадающие списки'!B:B,'Выпадающие списки'!A:A),"-",'3. Целевики'!$D42)</f>
        <v>#NAME?</v>
      </c>
      <c r="B42" s="34"/>
      <c r="C42" s="34"/>
      <c r="D42" s="35"/>
      <c r="E42" s="9"/>
      <c r="F42" s="36"/>
      <c r="G42" s="39"/>
      <c r="H42" s="12"/>
      <c r="I42" s="12"/>
      <c r="J42" s="12"/>
      <c r="K42" s="38"/>
      <c r="L42" s="38"/>
    </row>
    <row r="43" spans="1:12" ht="14.25" customHeight="1" x14ac:dyDescent="0.25">
      <c r="A43" s="14" t="e">
        <f t="array" aca="1" ref="A43" ca="1">CONCATENATE(XLOOKUP(B43,'Выпадающие списки'!B:B,'Выпадающие списки'!A:A),"-",'3. Целевики'!$D43)</f>
        <v>#NAME?</v>
      </c>
      <c r="B43" s="34"/>
      <c r="C43" s="34"/>
      <c r="D43" s="35"/>
      <c r="E43" s="9"/>
      <c r="F43" s="36"/>
      <c r="G43" s="39"/>
      <c r="H43" s="12"/>
      <c r="I43" s="12"/>
      <c r="J43" s="12"/>
      <c r="K43" s="38"/>
      <c r="L43" s="38"/>
    </row>
    <row r="44" spans="1:12" ht="14.25" customHeight="1" x14ac:dyDescent="0.25">
      <c r="A44" s="14" t="e">
        <f t="array" aca="1" ref="A44" ca="1">CONCATENATE(XLOOKUP(B44,'Выпадающие списки'!B:B,'Выпадающие списки'!A:A),"-",'3. Целевики'!$D44)</f>
        <v>#NAME?</v>
      </c>
      <c r="B44" s="34"/>
      <c r="C44" s="34"/>
      <c r="D44" s="35"/>
      <c r="E44" s="9"/>
      <c r="F44" s="36"/>
      <c r="G44" s="39"/>
      <c r="H44" s="12"/>
      <c r="I44" s="12"/>
      <c r="J44" s="12"/>
      <c r="K44" s="38"/>
      <c r="L44" s="38"/>
    </row>
    <row r="45" spans="1:12" ht="14.25" customHeight="1" x14ac:dyDescent="0.25">
      <c r="A45" s="14" t="e">
        <f t="array" aca="1" ref="A45" ca="1">CONCATENATE(XLOOKUP(B45,'Выпадающие списки'!B:B,'Выпадающие списки'!A:A),"-",'3. Целевики'!$D45)</f>
        <v>#NAME?</v>
      </c>
      <c r="B45" s="34"/>
      <c r="C45" s="34"/>
      <c r="D45" s="35"/>
      <c r="E45" s="9"/>
      <c r="F45" s="36"/>
      <c r="G45" s="39"/>
      <c r="H45" s="12"/>
      <c r="I45" s="12"/>
      <c r="J45" s="12"/>
      <c r="K45" s="38"/>
      <c r="L45" s="38"/>
    </row>
    <row r="46" spans="1:12" ht="14.25" customHeight="1" x14ac:dyDescent="0.25">
      <c r="A46" s="14" t="e">
        <f t="array" aca="1" ref="A46" ca="1">CONCATENATE(XLOOKUP(B46,'Выпадающие списки'!B:B,'Выпадающие списки'!A:A),"-",'3. Целевики'!$D46)</f>
        <v>#NAME?</v>
      </c>
      <c r="B46" s="34"/>
      <c r="C46" s="34"/>
      <c r="D46" s="35"/>
      <c r="E46" s="9"/>
      <c r="F46" s="36"/>
      <c r="G46" s="39"/>
      <c r="H46" s="12"/>
      <c r="I46" s="12"/>
      <c r="J46" s="12"/>
      <c r="K46" s="38"/>
      <c r="L46" s="38"/>
    </row>
    <row r="47" spans="1:12" ht="14.25" customHeight="1" x14ac:dyDescent="0.25">
      <c r="A47" s="14" t="e">
        <f t="array" aca="1" ref="A47" ca="1">CONCATENATE(XLOOKUP(B47,'Выпадающие списки'!B:B,'Выпадающие списки'!A:A),"-",'3. Целевики'!$D47)</f>
        <v>#NAME?</v>
      </c>
      <c r="B47" s="34"/>
      <c r="C47" s="34"/>
      <c r="D47" s="35"/>
      <c r="E47" s="9"/>
      <c r="F47" s="36"/>
      <c r="G47" s="39"/>
      <c r="H47" s="12"/>
      <c r="I47" s="12"/>
      <c r="J47" s="12"/>
      <c r="K47" s="38"/>
      <c r="L47" s="38"/>
    </row>
    <row r="48" spans="1:12" ht="14.25" customHeight="1" x14ac:dyDescent="0.25">
      <c r="A48" s="14" t="e">
        <f t="array" aca="1" ref="A48" ca="1">CONCATENATE(XLOOKUP(B48,'Выпадающие списки'!B:B,'Выпадающие списки'!A:A),"-",'3. Целевики'!$D48)</f>
        <v>#NAME?</v>
      </c>
      <c r="B48" s="34"/>
      <c r="C48" s="34"/>
      <c r="D48" s="35"/>
      <c r="E48" s="9"/>
      <c r="F48" s="36"/>
      <c r="G48" s="39"/>
      <c r="H48" s="12"/>
      <c r="I48" s="12"/>
      <c r="J48" s="12"/>
      <c r="K48" s="38"/>
      <c r="L48" s="38"/>
    </row>
    <row r="49" spans="1:12" ht="14.25" customHeight="1" x14ac:dyDescent="0.25">
      <c r="A49" s="14" t="e">
        <f t="array" aca="1" ref="A49" ca="1">CONCATENATE(XLOOKUP(B49,'Выпадающие списки'!B:B,'Выпадающие списки'!A:A),"-",'3. Целевики'!$D49)</f>
        <v>#NAME?</v>
      </c>
      <c r="B49" s="34"/>
      <c r="C49" s="34"/>
      <c r="D49" s="35"/>
      <c r="E49" s="9"/>
      <c r="F49" s="36"/>
      <c r="G49" s="39"/>
      <c r="H49" s="12"/>
      <c r="I49" s="12"/>
      <c r="J49" s="12"/>
      <c r="K49" s="38"/>
      <c r="L49" s="38"/>
    </row>
    <row r="50" spans="1:12" ht="14.25" customHeight="1" x14ac:dyDescent="0.25">
      <c r="A50" s="14" t="e">
        <f t="array" aca="1" ref="A50" ca="1">CONCATENATE(XLOOKUP(B50,'Выпадающие списки'!B:B,'Выпадающие списки'!A:A),"-",'3. Целевики'!$D50)</f>
        <v>#NAME?</v>
      </c>
      <c r="B50" s="34"/>
      <c r="C50" s="34"/>
      <c r="D50" s="35"/>
      <c r="E50" s="9"/>
      <c r="F50" s="36"/>
      <c r="G50" s="39"/>
      <c r="H50" s="12"/>
      <c r="I50" s="12"/>
      <c r="J50" s="12"/>
      <c r="K50" s="38"/>
      <c r="L50" s="38"/>
    </row>
    <row r="51" spans="1:12" ht="14.25" customHeight="1" x14ac:dyDescent="0.25">
      <c r="A51" s="14" t="e">
        <f t="array" aca="1" ref="A51" ca="1">CONCATENATE(XLOOKUP(B51,'Выпадающие списки'!B:B,'Выпадающие списки'!A:A),"-",'3. Целевики'!$D51)</f>
        <v>#NAME?</v>
      </c>
      <c r="B51" s="34"/>
      <c r="C51" s="34"/>
      <c r="D51" s="35"/>
      <c r="E51" s="9"/>
      <c r="F51" s="36"/>
      <c r="G51" s="39"/>
      <c r="H51" s="12"/>
      <c r="I51" s="12"/>
      <c r="J51" s="12"/>
      <c r="K51" s="38"/>
      <c r="L51" s="38"/>
    </row>
    <row r="52" spans="1:12" ht="14.25" customHeight="1" x14ac:dyDescent="0.25">
      <c r="A52" s="14" t="e">
        <f t="array" aca="1" ref="A52" ca="1">CONCATENATE(XLOOKUP(B52,'Выпадающие списки'!B:B,'Выпадающие списки'!A:A),"-",'3. Целевики'!$D52)</f>
        <v>#NAME?</v>
      </c>
      <c r="B52" s="34"/>
      <c r="C52" s="34"/>
      <c r="D52" s="35"/>
      <c r="E52" s="9"/>
      <c r="F52" s="14"/>
      <c r="G52" s="40"/>
      <c r="H52" s="12"/>
      <c r="I52" s="12"/>
      <c r="J52" s="12"/>
      <c r="K52" s="38"/>
      <c r="L52" s="38"/>
    </row>
    <row r="53" spans="1:12" ht="14.25" customHeight="1" x14ac:dyDescent="0.25">
      <c r="A53" s="14" t="e">
        <f t="array" aca="1" ref="A53" ca="1">CONCATENATE(XLOOKUP(B53,'Выпадающие списки'!B:B,'Выпадающие списки'!A:A),"-",'3. Целевики'!$D53)</f>
        <v>#NAME?</v>
      </c>
      <c r="B53" s="34"/>
      <c r="C53" s="34"/>
      <c r="D53" s="41"/>
      <c r="E53" s="9"/>
      <c r="F53" s="14"/>
      <c r="G53" s="42"/>
      <c r="H53" s="12"/>
      <c r="I53" s="12"/>
      <c r="J53" s="12"/>
      <c r="K53" s="38"/>
      <c r="L53" s="38"/>
    </row>
    <row r="54" spans="1:12" ht="14.25" customHeight="1" x14ac:dyDescent="0.25">
      <c r="A54" s="14" t="e">
        <f t="array" aca="1" ref="A54" ca="1">CONCATENATE(XLOOKUP(B54,'Выпадающие списки'!B:B,'Выпадающие списки'!A:A),"-",'3. Целевики'!$D54)</f>
        <v>#NAME?</v>
      </c>
      <c r="B54" s="34"/>
      <c r="C54" s="34"/>
      <c r="D54" s="41"/>
      <c r="E54" s="9"/>
      <c r="F54" s="14"/>
      <c r="G54" s="42"/>
      <c r="H54" s="12"/>
      <c r="I54" s="12"/>
      <c r="J54" s="12"/>
      <c r="K54" s="38"/>
      <c r="L54" s="38"/>
    </row>
    <row r="55" spans="1:12" ht="14.25" customHeight="1" x14ac:dyDescent="0.25">
      <c r="A55" s="14" t="e">
        <f t="array" aca="1" ref="A55" ca="1">CONCATENATE(XLOOKUP(B55,'Выпадающие списки'!B:B,'Выпадающие списки'!A:A),"-",'3. Целевики'!$D55)</f>
        <v>#NAME?</v>
      </c>
      <c r="B55" s="34"/>
      <c r="C55" s="34"/>
      <c r="D55" s="41"/>
      <c r="E55" s="9"/>
      <c r="F55" s="14"/>
      <c r="G55" s="40"/>
      <c r="H55" s="12"/>
      <c r="I55" s="12"/>
      <c r="J55" s="12"/>
      <c r="K55" s="38"/>
      <c r="L55" s="38"/>
    </row>
    <row r="56" spans="1:12" ht="14.25" customHeight="1" x14ac:dyDescent="0.25">
      <c r="A56" s="14" t="e">
        <f t="array" aca="1" ref="A56" ca="1">CONCATENATE(XLOOKUP(B56,'Выпадающие списки'!B:B,'Выпадающие списки'!A:A),"-",'3. Целевики'!$D56)</f>
        <v>#NAME?</v>
      </c>
      <c r="B56" s="34"/>
      <c r="C56" s="34"/>
      <c r="D56" s="41"/>
      <c r="E56" s="9"/>
      <c r="F56" s="14"/>
      <c r="G56" s="42"/>
      <c r="H56" s="12"/>
      <c r="I56" s="12"/>
      <c r="J56" s="12"/>
      <c r="K56" s="38"/>
      <c r="L56" s="38"/>
    </row>
    <row r="57" spans="1:12" ht="14.25" customHeight="1" x14ac:dyDescent="0.25">
      <c r="A57" s="14" t="e">
        <f t="array" aca="1" ref="A57" ca="1">CONCATENATE(XLOOKUP(B57,'Выпадающие списки'!B:B,'Выпадающие списки'!A:A),"-",'3. Целевики'!$D57)</f>
        <v>#NAME?</v>
      </c>
      <c r="B57" s="34"/>
      <c r="C57" s="34"/>
      <c r="D57" s="41"/>
      <c r="E57" s="9"/>
      <c r="F57" s="14"/>
      <c r="G57" s="40"/>
      <c r="H57" s="12"/>
      <c r="I57" s="12"/>
      <c r="J57" s="12"/>
      <c r="K57" s="38"/>
      <c r="L57" s="38"/>
    </row>
    <row r="58" spans="1:12" ht="14.25" customHeight="1" x14ac:dyDescent="0.25">
      <c r="A58" s="14" t="e">
        <f t="array" aca="1" ref="A58" ca="1">CONCATENATE(XLOOKUP(B58,'Выпадающие списки'!B:B,'Выпадающие списки'!A:A),"-",'3. Целевики'!$D58)</f>
        <v>#NAME?</v>
      </c>
      <c r="B58" s="34"/>
      <c r="C58" s="34"/>
      <c r="D58" s="41"/>
      <c r="E58" s="9"/>
      <c r="F58" s="14"/>
      <c r="G58" s="40"/>
      <c r="H58" s="12"/>
      <c r="I58" s="12"/>
      <c r="J58" s="12"/>
      <c r="K58" s="38"/>
      <c r="L58" s="38"/>
    </row>
    <row r="59" spans="1:12" ht="14.25" customHeight="1" x14ac:dyDescent="0.25">
      <c r="A59" s="14" t="e">
        <f t="array" aca="1" ref="A59" ca="1">CONCATENATE(XLOOKUP(B59,'Выпадающие списки'!B:B,'Выпадающие списки'!A:A),"-",'3. Целевики'!$D59)</f>
        <v>#NAME?</v>
      </c>
      <c r="B59" s="34"/>
      <c r="C59" s="34"/>
      <c r="D59" s="35"/>
      <c r="E59" s="9"/>
      <c r="F59" s="14"/>
      <c r="G59" s="40"/>
      <c r="H59" s="12"/>
      <c r="I59" s="12"/>
      <c r="J59" s="12"/>
      <c r="K59" s="38"/>
      <c r="L59" s="38"/>
    </row>
    <row r="60" spans="1:12" ht="14.25" customHeight="1" x14ac:dyDescent="0.25">
      <c r="A60" s="14" t="e">
        <f t="array" aca="1" ref="A60" ca="1">CONCATENATE(XLOOKUP(B60,'Выпадающие списки'!B:B,'Выпадающие списки'!A:A),"-",'3. Целевики'!$D60)</f>
        <v>#NAME?</v>
      </c>
      <c r="B60" s="34"/>
      <c r="C60" s="34"/>
      <c r="D60" s="35"/>
      <c r="E60" s="9"/>
      <c r="F60" s="14"/>
      <c r="G60" s="40"/>
      <c r="H60" s="12"/>
      <c r="I60" s="12"/>
      <c r="J60" s="12"/>
      <c r="K60" s="38"/>
      <c r="L60" s="38"/>
    </row>
    <row r="61" spans="1:12" ht="14.25" customHeight="1" x14ac:dyDescent="0.25">
      <c r="A61" s="14" t="e">
        <f t="array" aca="1" ref="A61" ca="1">CONCATENATE(XLOOKUP(B61,'Выпадающие списки'!B:B,'Выпадающие списки'!A:A),"-",'3. Целевики'!$D61)</f>
        <v>#NAME?</v>
      </c>
      <c r="B61" s="34"/>
      <c r="C61" s="34"/>
      <c r="D61" s="35"/>
      <c r="E61" s="9"/>
      <c r="F61" s="14"/>
      <c r="G61" s="40"/>
      <c r="H61" s="12"/>
      <c r="I61" s="12"/>
      <c r="J61" s="12"/>
      <c r="K61" s="38"/>
      <c r="L61" s="38"/>
    </row>
    <row r="62" spans="1:12" ht="14.25" customHeight="1" x14ac:dyDescent="0.25">
      <c r="A62" s="14" t="e">
        <f t="array" aca="1" ref="A62" ca="1">CONCATENATE(XLOOKUP(B62,'Выпадающие списки'!B:B,'Выпадающие списки'!A:A),"-",'3. Целевики'!$D62)</f>
        <v>#NAME?</v>
      </c>
      <c r="B62" s="34"/>
      <c r="C62" s="34"/>
      <c r="D62" s="35"/>
      <c r="E62" s="9"/>
      <c r="F62" s="14"/>
      <c r="G62" s="40"/>
      <c r="H62" s="12"/>
      <c r="I62" s="12"/>
      <c r="J62" s="12"/>
      <c r="K62" s="38"/>
      <c r="L62" s="38"/>
    </row>
    <row r="63" spans="1:12" ht="14.25" customHeight="1" x14ac:dyDescent="0.25">
      <c r="A63" s="14" t="e">
        <f t="array" aca="1" ref="A63" ca="1">CONCATENATE(XLOOKUP(B63,'Выпадающие списки'!B:B,'Выпадающие списки'!A:A),"-",'3. Целевики'!$D63)</f>
        <v>#NAME?</v>
      </c>
      <c r="B63" s="34"/>
      <c r="C63" s="34"/>
      <c r="D63" s="35"/>
      <c r="E63" s="9"/>
      <c r="F63" s="14"/>
      <c r="G63" s="40"/>
      <c r="H63" s="12"/>
      <c r="I63" s="12"/>
      <c r="J63" s="12"/>
      <c r="K63" s="38"/>
      <c r="L63" s="38"/>
    </row>
    <row r="64" spans="1:12" ht="14.25" customHeight="1" x14ac:dyDescent="0.25">
      <c r="A64" s="14" t="e">
        <f t="array" aca="1" ref="A64" ca="1">CONCATENATE(XLOOKUP(B64,'Выпадающие списки'!B:B,'Выпадающие списки'!A:A),"-",'3. Целевики'!$D64)</f>
        <v>#NAME?</v>
      </c>
      <c r="B64" s="34"/>
      <c r="C64" s="34"/>
      <c r="D64" s="35"/>
      <c r="E64" s="9"/>
      <c r="F64" s="14"/>
      <c r="G64" s="40"/>
      <c r="H64" s="12"/>
      <c r="I64" s="12"/>
      <c r="J64" s="12"/>
      <c r="K64" s="38"/>
      <c r="L64" s="38"/>
    </row>
    <row r="65" spans="1:12" ht="14.25" customHeight="1" x14ac:dyDescent="0.25">
      <c r="A65" s="14" t="e">
        <f t="array" aca="1" ref="A65" ca="1">CONCATENATE(XLOOKUP(B65,'Выпадающие списки'!B:B,'Выпадающие списки'!A:A),"-",'3. Целевики'!$D65)</f>
        <v>#NAME?</v>
      </c>
      <c r="B65" s="34"/>
      <c r="C65" s="34"/>
      <c r="D65" s="35"/>
      <c r="E65" s="9"/>
      <c r="F65" s="14"/>
      <c r="G65" s="40"/>
      <c r="H65" s="12"/>
      <c r="I65" s="12"/>
      <c r="J65" s="12"/>
      <c r="K65" s="38"/>
      <c r="L65" s="38"/>
    </row>
    <row r="66" spans="1:12" ht="14.25" customHeight="1" x14ac:dyDescent="0.25">
      <c r="A66" s="14" t="e">
        <f t="array" aca="1" ref="A66" ca="1">CONCATENATE(XLOOKUP(B66,'Выпадающие списки'!B:B,'Выпадающие списки'!A:A),"-",'3. Целевики'!$D66)</f>
        <v>#NAME?</v>
      </c>
      <c r="B66" s="34"/>
      <c r="C66" s="34"/>
      <c r="D66" s="35"/>
      <c r="E66" s="9"/>
      <c r="F66" s="14"/>
      <c r="G66" s="40"/>
      <c r="H66" s="12"/>
      <c r="I66" s="12"/>
      <c r="J66" s="12"/>
      <c r="K66" s="38"/>
      <c r="L66" s="38"/>
    </row>
    <row r="67" spans="1:12" ht="14.25" customHeight="1" x14ac:dyDescent="0.25">
      <c r="A67" s="14" t="e">
        <f t="array" aca="1" ref="A67" ca="1">CONCATENATE(XLOOKUP(B67,'Выпадающие списки'!B:B,'Выпадающие списки'!A:A),"-",'3. Целевики'!$D67)</f>
        <v>#NAME?</v>
      </c>
      <c r="B67" s="34"/>
      <c r="C67" s="34"/>
      <c r="D67" s="35"/>
      <c r="E67" s="9"/>
      <c r="F67" s="14"/>
      <c r="G67" s="40"/>
      <c r="H67" s="12"/>
      <c r="I67" s="12"/>
      <c r="J67" s="12"/>
      <c r="K67" s="38"/>
      <c r="L67" s="38"/>
    </row>
    <row r="68" spans="1:12" ht="14.25" customHeight="1" x14ac:dyDescent="0.25">
      <c r="A68" s="14" t="e">
        <f t="array" aca="1" ref="A68" ca="1">CONCATENATE(XLOOKUP(B68,'Выпадающие списки'!B:B,'Выпадающие списки'!A:A),"-",'3. Целевики'!$D68)</f>
        <v>#NAME?</v>
      </c>
      <c r="B68" s="34"/>
      <c r="C68" s="34"/>
      <c r="D68" s="35"/>
      <c r="E68" s="9"/>
      <c r="F68" s="14"/>
      <c r="G68" s="40"/>
      <c r="H68" s="12"/>
      <c r="I68" s="12"/>
      <c r="J68" s="12"/>
      <c r="K68" s="38"/>
      <c r="L68" s="38"/>
    </row>
    <row r="69" spans="1:12" ht="14.25" customHeight="1" x14ac:dyDescent="0.25">
      <c r="A69" s="14" t="e">
        <f t="array" aca="1" ref="A69" ca="1">CONCATENATE(XLOOKUP(B69,'Выпадающие списки'!B:B,'Выпадающие списки'!A:A),"-",'3. Целевики'!$D69)</f>
        <v>#NAME?</v>
      </c>
      <c r="B69" s="34"/>
      <c r="C69" s="34"/>
      <c r="D69" s="35"/>
      <c r="E69" s="9"/>
      <c r="F69" s="14"/>
      <c r="G69" s="40"/>
      <c r="H69" s="12"/>
      <c r="I69" s="12"/>
      <c r="J69" s="12"/>
      <c r="K69" s="38"/>
      <c r="L69" s="38"/>
    </row>
    <row r="70" spans="1:12" ht="14.25" customHeight="1" x14ac:dyDescent="0.25">
      <c r="A70" s="14" t="e">
        <f t="array" aca="1" ref="A70" ca="1">CONCATENATE(XLOOKUP(B70,'Выпадающие списки'!B:B,'Выпадающие списки'!A:A),"-",'3. Целевики'!$D70)</f>
        <v>#NAME?</v>
      </c>
      <c r="B70" s="34"/>
      <c r="C70" s="34"/>
      <c r="D70" s="35"/>
      <c r="E70" s="9"/>
      <c r="F70" s="14"/>
      <c r="G70" s="40"/>
      <c r="H70" s="12"/>
      <c r="I70" s="12"/>
      <c r="J70" s="12"/>
      <c r="K70" s="38"/>
      <c r="L70" s="38"/>
    </row>
    <row r="71" spans="1:12" ht="14.25" customHeight="1" x14ac:dyDescent="0.25">
      <c r="A71" s="14" t="e">
        <f t="array" aca="1" ref="A71" ca="1">CONCATENATE(XLOOKUP(B71,'Выпадающие списки'!B:B,'Выпадающие списки'!A:A),"-",'3. Целевики'!$D71)</f>
        <v>#NAME?</v>
      </c>
      <c r="B71" s="34"/>
      <c r="C71" s="34"/>
      <c r="D71" s="35"/>
      <c r="E71" s="9"/>
      <c r="F71" s="14"/>
      <c r="G71" s="40"/>
      <c r="H71" s="12"/>
      <c r="I71" s="12"/>
      <c r="J71" s="12"/>
      <c r="K71" s="38"/>
      <c r="L71" s="38"/>
    </row>
    <row r="72" spans="1:12" ht="14.25" customHeight="1" x14ac:dyDescent="0.25">
      <c r="A72" s="14" t="e">
        <f t="array" aca="1" ref="A72" ca="1">CONCATENATE(XLOOKUP(B72,'Выпадающие списки'!B:B,'Выпадающие списки'!A:A),"-",'3. Целевики'!$D72)</f>
        <v>#NAME?</v>
      </c>
      <c r="B72" s="34"/>
      <c r="C72" s="34"/>
      <c r="D72" s="35"/>
      <c r="E72" s="9"/>
      <c r="F72" s="14"/>
      <c r="G72" s="40"/>
      <c r="H72" s="12"/>
      <c r="I72" s="12"/>
      <c r="J72" s="12"/>
      <c r="K72" s="38"/>
      <c r="L72" s="38"/>
    </row>
    <row r="73" spans="1:12" ht="14.25" customHeight="1" x14ac:dyDescent="0.25">
      <c r="A73" s="14" t="e">
        <f t="array" aca="1" ref="A73" ca="1">CONCATENATE(XLOOKUP(B73,'Выпадающие списки'!B:B,'Выпадающие списки'!A:A),"-",'3. Целевики'!$D73)</f>
        <v>#NAME?</v>
      </c>
      <c r="B73" s="34"/>
      <c r="C73" s="34"/>
      <c r="D73" s="35"/>
      <c r="E73" s="9"/>
      <c r="F73" s="14"/>
      <c r="G73" s="40"/>
      <c r="H73" s="12"/>
      <c r="I73" s="12"/>
      <c r="J73" s="12"/>
      <c r="K73" s="38"/>
      <c r="L73" s="38"/>
    </row>
    <row r="74" spans="1:12" ht="14.25" customHeight="1" x14ac:dyDescent="0.25">
      <c r="A74" s="14" t="e">
        <f t="array" aca="1" ref="A74" ca="1">CONCATENATE(XLOOKUP(B74,'Выпадающие списки'!B:B,'Выпадающие списки'!A:A),"-",'3. Целевики'!$D74)</f>
        <v>#NAME?</v>
      </c>
      <c r="B74" s="34"/>
      <c r="C74" s="34"/>
      <c r="D74" s="35"/>
      <c r="E74" s="9"/>
      <c r="F74" s="14"/>
      <c r="G74" s="40"/>
      <c r="H74" s="12"/>
      <c r="I74" s="12"/>
      <c r="J74" s="12"/>
      <c r="K74" s="38"/>
      <c r="L74" s="38"/>
    </row>
    <row r="75" spans="1:12" ht="14.25" customHeight="1" x14ac:dyDescent="0.25">
      <c r="A75" s="14" t="e">
        <f t="array" aca="1" ref="A75" ca="1">CONCATENATE(XLOOKUP(B75,'Выпадающие списки'!B:B,'Выпадающие списки'!A:A),"-",'3. Целевики'!$D75)</f>
        <v>#NAME?</v>
      </c>
      <c r="B75" s="34"/>
      <c r="C75" s="34"/>
      <c r="D75" s="35"/>
      <c r="E75" s="9"/>
      <c r="F75" s="14"/>
      <c r="G75" s="40"/>
      <c r="H75" s="12"/>
      <c r="I75" s="12"/>
      <c r="J75" s="12"/>
      <c r="K75" s="38"/>
      <c r="L75" s="38"/>
    </row>
    <row r="76" spans="1:12" ht="14.25" customHeight="1" x14ac:dyDescent="0.25">
      <c r="A76" s="14" t="e">
        <f t="array" aca="1" ref="A76" ca="1">CONCATENATE(XLOOKUP(B76,'Выпадающие списки'!B:B,'Выпадающие списки'!A:A),"-",'3. Целевики'!$D76)</f>
        <v>#NAME?</v>
      </c>
      <c r="B76" s="34"/>
      <c r="C76" s="34"/>
      <c r="D76" s="35"/>
      <c r="E76" s="9"/>
      <c r="F76" s="14"/>
      <c r="G76" s="40"/>
      <c r="H76" s="12"/>
      <c r="I76" s="12"/>
      <c r="J76" s="12"/>
      <c r="K76" s="38"/>
      <c r="L76" s="38"/>
    </row>
    <row r="77" spans="1:12" ht="14.25" customHeight="1" x14ac:dyDescent="0.25">
      <c r="A77" s="14" t="e">
        <f t="array" aca="1" ref="A77" ca="1">CONCATENATE(XLOOKUP(B77,'Выпадающие списки'!B:B,'Выпадающие списки'!A:A),"-",'3. Целевики'!$D77)</f>
        <v>#NAME?</v>
      </c>
      <c r="B77" s="34"/>
      <c r="C77" s="34"/>
      <c r="D77" s="35"/>
      <c r="E77" s="9"/>
      <c r="F77" s="14"/>
      <c r="G77" s="40"/>
      <c r="H77" s="12"/>
      <c r="I77" s="12"/>
      <c r="J77" s="12"/>
      <c r="K77" s="38"/>
      <c r="L77" s="38"/>
    </row>
    <row r="78" spans="1:12" ht="14.25" customHeight="1" x14ac:dyDescent="0.25">
      <c r="A78" s="14" t="e">
        <f t="array" aca="1" ref="A78" ca="1">CONCATENATE(XLOOKUP(B78,'Выпадающие списки'!B:B,'Выпадающие списки'!A:A),"-",'3. Целевики'!$D78)</f>
        <v>#NAME?</v>
      </c>
      <c r="B78" s="34"/>
      <c r="C78" s="34"/>
      <c r="D78" s="35"/>
      <c r="E78" s="9"/>
      <c r="F78" s="14"/>
      <c r="G78" s="40"/>
      <c r="H78" s="12"/>
      <c r="I78" s="12"/>
      <c r="J78" s="12"/>
      <c r="K78" s="38"/>
      <c r="L78" s="38"/>
    </row>
    <row r="79" spans="1:12" ht="14.25" customHeight="1" x14ac:dyDescent="0.25">
      <c r="A79" s="14" t="e">
        <f t="array" aca="1" ref="A79" ca="1">CONCATENATE(XLOOKUP(B79,'Выпадающие списки'!B:B,'Выпадающие списки'!A:A),"-",'3. Целевики'!$D79)</f>
        <v>#NAME?</v>
      </c>
      <c r="B79" s="34"/>
      <c r="C79" s="34"/>
      <c r="D79" s="35"/>
      <c r="E79" s="9"/>
      <c r="F79" s="14"/>
      <c r="G79" s="42"/>
      <c r="H79" s="12"/>
      <c r="I79" s="12"/>
      <c r="J79" s="12"/>
      <c r="K79" s="38"/>
      <c r="L79" s="38"/>
    </row>
    <row r="80" spans="1:12" ht="14.25" customHeight="1" x14ac:dyDescent="0.25">
      <c r="A80" s="14" t="e">
        <f t="array" aca="1" ref="A80" ca="1">CONCATENATE(XLOOKUP(B80,'Выпадающие списки'!B:B,'Выпадающие списки'!A:A),"-",'3. Целевики'!$D80)</f>
        <v>#NAME?</v>
      </c>
      <c r="B80" s="34"/>
      <c r="C80" s="34"/>
      <c r="D80" s="35"/>
      <c r="E80" s="9"/>
      <c r="F80" s="14"/>
      <c r="G80" s="40"/>
      <c r="H80" s="12"/>
      <c r="I80" s="12"/>
      <c r="J80" s="12"/>
      <c r="K80" s="38"/>
      <c r="L80" s="38"/>
    </row>
    <row r="81" spans="1:12" ht="14.25" customHeight="1" x14ac:dyDescent="0.25">
      <c r="A81" s="14" t="e">
        <f t="array" aca="1" ref="A81" ca="1">CONCATENATE(XLOOKUP(B81,'Выпадающие списки'!B:B,'Выпадающие списки'!A:A),"-",'3. Целевики'!$D81)</f>
        <v>#NAME?</v>
      </c>
      <c r="B81" s="34"/>
      <c r="C81" s="34"/>
      <c r="D81" s="35"/>
      <c r="E81" s="9"/>
      <c r="F81" s="14"/>
      <c r="G81" s="40"/>
      <c r="H81" s="12"/>
      <c r="I81" s="12"/>
      <c r="J81" s="12"/>
      <c r="K81" s="38"/>
      <c r="L81" s="38"/>
    </row>
    <row r="82" spans="1:12" ht="14.25" customHeight="1" x14ac:dyDescent="0.25">
      <c r="A82" s="14" t="e">
        <f t="array" aca="1" ref="A82" ca="1">CONCATENATE(XLOOKUP(B82,'Выпадающие списки'!B:B,'Выпадающие списки'!A:A),"-",'3. Целевики'!$D82)</f>
        <v>#NAME?</v>
      </c>
      <c r="B82" s="34"/>
      <c r="C82" s="34"/>
      <c r="D82" s="35"/>
      <c r="E82" s="9"/>
      <c r="F82" s="14"/>
      <c r="G82" s="40"/>
      <c r="H82" s="12"/>
      <c r="I82" s="12"/>
      <c r="J82" s="12"/>
      <c r="K82" s="38"/>
      <c r="L82" s="38"/>
    </row>
    <row r="83" spans="1:12" ht="14.25" customHeight="1" x14ac:dyDescent="0.25">
      <c r="A83" s="14" t="e">
        <f t="array" aca="1" ref="A83" ca="1">CONCATENATE(XLOOKUP(B83,'Выпадающие списки'!B:B,'Выпадающие списки'!A:A),"-",'3. Целевики'!$D83)</f>
        <v>#NAME?</v>
      </c>
      <c r="B83" s="34"/>
      <c r="C83" s="34"/>
      <c r="D83" s="35"/>
      <c r="E83" s="9"/>
      <c r="F83" s="14"/>
      <c r="G83" s="40"/>
      <c r="H83" s="12"/>
      <c r="I83" s="12"/>
      <c r="J83" s="12"/>
      <c r="K83" s="38"/>
      <c r="L83" s="38"/>
    </row>
    <row r="84" spans="1:12" ht="14.25" customHeight="1" x14ac:dyDescent="0.25">
      <c r="A84" s="14" t="e">
        <f t="array" aca="1" ref="A84" ca="1">CONCATENATE(XLOOKUP(B84,'Выпадающие списки'!B:B,'Выпадающие списки'!A:A),"-",'3. Целевики'!$D84)</f>
        <v>#NAME?</v>
      </c>
      <c r="B84" s="34"/>
      <c r="C84" s="34"/>
      <c r="D84" s="35"/>
      <c r="E84" s="9"/>
      <c r="F84" s="14"/>
      <c r="G84" s="40"/>
      <c r="H84" s="12"/>
      <c r="I84" s="12"/>
      <c r="J84" s="12"/>
      <c r="K84" s="38"/>
      <c r="L84" s="38"/>
    </row>
    <row r="85" spans="1:12" ht="14.25" customHeight="1" x14ac:dyDescent="0.25">
      <c r="A85" s="14" t="e">
        <f t="array" aca="1" ref="A85" ca="1">CONCATENATE(XLOOKUP(B85,'Выпадающие списки'!B:B,'Выпадающие списки'!A:A),"-",'3. Целевики'!$D85)</f>
        <v>#NAME?</v>
      </c>
      <c r="B85" s="34"/>
      <c r="C85" s="34"/>
      <c r="D85" s="35"/>
      <c r="E85" s="9"/>
      <c r="F85" s="14"/>
      <c r="G85" s="40"/>
      <c r="H85" s="12"/>
      <c r="I85" s="12"/>
      <c r="J85" s="12"/>
      <c r="K85" s="38"/>
      <c r="L85" s="38"/>
    </row>
    <row r="86" spans="1:12" ht="14.25" customHeight="1" x14ac:dyDescent="0.25">
      <c r="A86" s="14" t="e">
        <f t="array" aca="1" ref="A86" ca="1">CONCATENATE(XLOOKUP(B86,'Выпадающие списки'!B:B,'Выпадающие списки'!A:A),"-",'3. Целевики'!$D86)</f>
        <v>#NAME?</v>
      </c>
      <c r="B86" s="34"/>
      <c r="C86" s="34"/>
      <c r="D86" s="35"/>
      <c r="E86" s="9"/>
      <c r="F86" s="14"/>
      <c r="G86" s="40"/>
      <c r="H86" s="12"/>
      <c r="I86" s="12"/>
      <c r="J86" s="12"/>
      <c r="K86" s="38"/>
      <c r="L86" s="38"/>
    </row>
    <row r="87" spans="1:12" ht="14.25" customHeight="1" x14ac:dyDescent="0.25">
      <c r="A87" s="14" t="e">
        <f t="array" aca="1" ref="A87" ca="1">CONCATENATE(XLOOKUP(B87,'Выпадающие списки'!B:B,'Выпадающие списки'!A:A),"-",'3. Целевики'!$D87)</f>
        <v>#NAME?</v>
      </c>
      <c r="B87" s="34"/>
      <c r="C87" s="34"/>
      <c r="D87" s="35"/>
      <c r="E87" s="9"/>
      <c r="F87" s="14"/>
      <c r="G87" s="40"/>
      <c r="H87" s="12"/>
      <c r="I87" s="12"/>
      <c r="J87" s="12"/>
      <c r="K87" s="38"/>
      <c r="L87" s="38"/>
    </row>
    <row r="88" spans="1:12" ht="14.25" customHeight="1" x14ac:dyDescent="0.25">
      <c r="A88" s="14" t="e">
        <f t="array" aca="1" ref="A88" ca="1">CONCATENATE(XLOOKUP(B88,'Выпадающие списки'!B:B,'Выпадающие списки'!A:A),"-",'3. Целевики'!$D88)</f>
        <v>#NAME?</v>
      </c>
      <c r="B88" s="34"/>
      <c r="C88" s="34"/>
      <c r="D88" s="35"/>
      <c r="E88" s="9"/>
      <c r="F88" s="14"/>
      <c r="G88" s="40"/>
      <c r="H88" s="12"/>
      <c r="I88" s="12"/>
      <c r="J88" s="12"/>
      <c r="K88" s="38"/>
      <c r="L88" s="38"/>
    </row>
    <row r="89" spans="1:12" ht="14.25" customHeight="1" x14ac:dyDescent="0.25">
      <c r="A89" s="14" t="e">
        <f t="array" aca="1" ref="A89" ca="1">CONCATENATE(XLOOKUP(B89,'Выпадающие списки'!B:B,'Выпадающие списки'!A:A),"-",'3. Целевики'!$D89)</f>
        <v>#NAME?</v>
      </c>
      <c r="B89" s="34"/>
      <c r="C89" s="34"/>
      <c r="D89" s="35"/>
      <c r="E89" s="9"/>
      <c r="F89" s="14"/>
      <c r="G89" s="40"/>
      <c r="H89" s="12"/>
      <c r="I89" s="12"/>
      <c r="J89" s="12"/>
      <c r="K89" s="38"/>
      <c r="L89" s="38"/>
    </row>
    <row r="90" spans="1:12" ht="14.25" customHeight="1" x14ac:dyDescent="0.25">
      <c r="A90" s="14" t="e">
        <f t="array" aca="1" ref="A90" ca="1">CONCATENATE(XLOOKUP(B90,'Выпадающие списки'!B:B,'Выпадающие списки'!A:A),"-",'3. Целевики'!$D90)</f>
        <v>#NAME?</v>
      </c>
      <c r="B90" s="34"/>
      <c r="C90" s="34"/>
      <c r="D90" s="35"/>
      <c r="E90" s="9"/>
      <c r="F90" s="14"/>
      <c r="G90" s="40"/>
      <c r="H90" s="12"/>
      <c r="I90" s="12"/>
      <c r="J90" s="12"/>
      <c r="K90" s="38"/>
      <c r="L90" s="38"/>
    </row>
    <row r="91" spans="1:12" ht="14.25" customHeight="1" x14ac:dyDescent="0.25">
      <c r="A91" s="14" t="e">
        <f t="array" aca="1" ref="A91" ca="1">CONCATENATE(XLOOKUP(B91,'Выпадающие списки'!B:B,'Выпадающие списки'!A:A),"-",'3. Целевики'!$D91)</f>
        <v>#NAME?</v>
      </c>
      <c r="B91" s="34"/>
      <c r="C91" s="34"/>
      <c r="D91" s="35"/>
      <c r="E91" s="9"/>
      <c r="F91" s="14"/>
      <c r="G91" s="40"/>
      <c r="H91" s="12"/>
      <c r="I91" s="12"/>
      <c r="J91" s="12"/>
      <c r="K91" s="38"/>
      <c r="L91" s="38"/>
    </row>
    <row r="92" spans="1:12" ht="14.25" customHeight="1" x14ac:dyDescent="0.25">
      <c r="A92" s="14" t="e">
        <f t="array" aca="1" ref="A92" ca="1">CONCATENATE(XLOOKUP(B92,'Выпадающие списки'!B:B,'Выпадающие списки'!A:A),"-",'3. Целевики'!$D92)</f>
        <v>#NAME?</v>
      </c>
      <c r="B92" s="34"/>
      <c r="C92" s="34"/>
      <c r="D92" s="35"/>
      <c r="E92" s="9"/>
      <c r="F92" s="14"/>
      <c r="G92" s="40"/>
      <c r="H92" s="12"/>
      <c r="I92" s="12"/>
      <c r="J92" s="12"/>
      <c r="K92" s="38"/>
      <c r="L92" s="38"/>
    </row>
    <row r="93" spans="1:12" ht="14.25" customHeight="1" x14ac:dyDescent="0.25">
      <c r="A93" s="14" t="e">
        <f t="array" aca="1" ref="A93" ca="1">CONCATENATE(XLOOKUP(B93,'Выпадающие списки'!B:B,'Выпадающие списки'!A:A),"-",'3. Целевики'!$D93)</f>
        <v>#NAME?</v>
      </c>
      <c r="B93" s="34"/>
      <c r="C93" s="34"/>
      <c r="D93" s="35"/>
      <c r="E93" s="9"/>
      <c r="F93" s="36"/>
      <c r="G93" s="43"/>
      <c r="H93" s="12"/>
      <c r="I93" s="12"/>
      <c r="J93" s="12"/>
      <c r="K93" s="38"/>
      <c r="L93" s="38"/>
    </row>
    <row r="94" spans="1:12" ht="14.25" customHeight="1" x14ac:dyDescent="0.25">
      <c r="A94" s="14" t="e">
        <f t="array" aca="1" ref="A94" ca="1">CONCATENATE(XLOOKUP(B94,'Выпадающие списки'!B:B,'Выпадающие списки'!A:A),"-",'3. Целевики'!$D94)</f>
        <v>#NAME?</v>
      </c>
      <c r="B94" s="34"/>
      <c r="C94" s="34"/>
      <c r="D94" s="35"/>
      <c r="E94" s="9"/>
      <c r="F94" s="36"/>
      <c r="G94" s="43"/>
      <c r="H94" s="12"/>
      <c r="I94" s="12"/>
      <c r="J94" s="12"/>
      <c r="K94" s="38"/>
      <c r="L94" s="38"/>
    </row>
    <row r="95" spans="1:12" ht="14.25" customHeight="1" x14ac:dyDescent="0.25">
      <c r="A95" s="14" t="e">
        <f t="array" aca="1" ref="A95" ca="1">CONCATENATE(XLOOKUP(B95,'Выпадающие списки'!B:B,'Выпадающие списки'!A:A),"-",'3. Целевики'!$D95)</f>
        <v>#NAME?</v>
      </c>
      <c r="B95" s="34"/>
      <c r="C95" s="34"/>
      <c r="D95" s="35"/>
      <c r="E95" s="9"/>
      <c r="F95" s="36"/>
      <c r="G95" s="43"/>
      <c r="H95" s="12"/>
      <c r="I95" s="12"/>
      <c r="J95" s="12"/>
      <c r="K95" s="38"/>
      <c r="L95" s="38"/>
    </row>
    <row r="96" spans="1:12" ht="14.25" customHeight="1" x14ac:dyDescent="0.25">
      <c r="A96" s="14" t="e">
        <f t="array" aca="1" ref="A96" ca="1">CONCATENATE(XLOOKUP(B96,'Выпадающие списки'!B:B,'Выпадающие списки'!A:A),"-",'3. Целевики'!$D96)</f>
        <v>#NAME?</v>
      </c>
      <c r="B96" s="34"/>
      <c r="C96" s="34"/>
      <c r="D96" s="35"/>
      <c r="E96" s="9"/>
      <c r="F96" s="14"/>
      <c r="G96" s="40"/>
      <c r="H96" s="12"/>
      <c r="I96" s="12"/>
      <c r="J96" s="12"/>
      <c r="K96" s="38"/>
      <c r="L96" s="38"/>
    </row>
    <row r="97" spans="1:12" ht="14.25" customHeight="1" x14ac:dyDescent="0.25">
      <c r="A97" s="14" t="e">
        <f t="array" aca="1" ref="A97" ca="1">CONCATENATE(XLOOKUP(B97,'Выпадающие списки'!B:B,'Выпадающие списки'!A:A),"-",'3. Целевики'!$D97)</f>
        <v>#NAME?</v>
      </c>
      <c r="B97" s="34"/>
      <c r="C97" s="34"/>
      <c r="D97" s="35"/>
      <c r="E97" s="9"/>
      <c r="F97" s="14"/>
      <c r="G97" s="40"/>
      <c r="H97" s="12"/>
      <c r="I97" s="12"/>
      <c r="J97" s="12"/>
      <c r="K97" s="38"/>
      <c r="L97" s="38"/>
    </row>
    <row r="98" spans="1:12" ht="14.25" customHeight="1" x14ac:dyDescent="0.25">
      <c r="A98" s="14" t="e">
        <f t="array" aca="1" ref="A98" ca="1">CONCATENATE(XLOOKUP(B98,'Выпадающие списки'!B:B,'Выпадающие списки'!A:A),"-",'3. Целевики'!$D98)</f>
        <v>#NAME?</v>
      </c>
      <c r="B98" s="34"/>
      <c r="C98" s="34"/>
      <c r="D98" s="35"/>
      <c r="E98" s="9"/>
      <c r="F98" s="14"/>
      <c r="G98" s="40"/>
      <c r="H98" s="12"/>
      <c r="I98" s="12"/>
      <c r="J98" s="12"/>
      <c r="K98" s="38"/>
      <c r="L98" s="38"/>
    </row>
    <row r="99" spans="1:12" ht="14.25" customHeight="1" x14ac:dyDescent="0.25">
      <c r="A99" s="14" t="e">
        <f t="array" aca="1" ref="A99" ca="1">CONCATENATE(XLOOKUP(B99,'Выпадающие списки'!B:B,'Выпадающие списки'!A:A),"-",'3. Целевики'!$D99)</f>
        <v>#NAME?</v>
      </c>
      <c r="B99" s="34"/>
      <c r="C99" s="34"/>
      <c r="D99" s="35"/>
      <c r="E99" s="9"/>
      <c r="F99" s="14"/>
      <c r="G99" s="40"/>
      <c r="H99" s="12"/>
      <c r="I99" s="12"/>
      <c r="J99" s="12"/>
      <c r="K99" s="38"/>
      <c r="L99" s="38"/>
    </row>
    <row r="100" spans="1:12" ht="14.25" customHeight="1" x14ac:dyDescent="0.25">
      <c r="A100" s="14" t="e">
        <f t="array" aca="1" ref="A100" ca="1">CONCATENATE(XLOOKUP(B100,'Выпадающие списки'!B:B,'Выпадающие списки'!A:A),"-",'3. Целевики'!$D100)</f>
        <v>#NAME?</v>
      </c>
      <c r="B100" s="34"/>
      <c r="C100" s="34"/>
      <c r="D100" s="35"/>
      <c r="E100" s="9"/>
      <c r="F100" s="14"/>
      <c r="G100" s="40"/>
      <c r="H100" s="12"/>
      <c r="I100" s="12"/>
      <c r="J100" s="12"/>
      <c r="K100" s="38"/>
      <c r="L100" s="38"/>
    </row>
    <row r="101" spans="1:12" ht="14.25" customHeight="1" x14ac:dyDescent="0.25">
      <c r="A101" s="14" t="e">
        <f t="array" aca="1" ref="A101" ca="1">CONCATENATE(XLOOKUP(B101,'Выпадающие списки'!B:B,'Выпадающие списки'!A:A),"-",'3. Целевики'!$D101)</f>
        <v>#NAME?</v>
      </c>
      <c r="B101" s="34"/>
      <c r="C101" s="34"/>
      <c r="D101" s="35"/>
      <c r="E101" s="9"/>
      <c r="F101" s="14"/>
      <c r="G101" s="40"/>
      <c r="H101" s="12"/>
      <c r="I101" s="12"/>
      <c r="J101" s="12"/>
      <c r="K101" s="38"/>
      <c r="L101" s="38"/>
    </row>
    <row r="102" spans="1:12" ht="14.25" customHeight="1" x14ac:dyDescent="0.25">
      <c r="A102" s="14" t="e">
        <f t="array" aca="1" ref="A102" ca="1">CONCATENATE(XLOOKUP(B102,'Выпадающие списки'!B:B,'Выпадающие списки'!A:A),"-",'3. Целевики'!$D102)</f>
        <v>#NAME?</v>
      </c>
      <c r="B102" s="34"/>
      <c r="C102" s="34"/>
      <c r="D102" s="35"/>
      <c r="E102" s="9"/>
      <c r="F102" s="14"/>
      <c r="G102" s="40"/>
      <c r="H102" s="12"/>
      <c r="I102" s="12"/>
      <c r="J102" s="12"/>
      <c r="K102" s="38"/>
      <c r="L102" s="38"/>
    </row>
    <row r="103" spans="1:12" ht="14.25" customHeight="1" x14ac:dyDescent="0.25">
      <c r="A103" s="14" t="e">
        <f t="array" aca="1" ref="A103" ca="1">CONCATENATE(XLOOKUP(B103,'Выпадающие списки'!B:B,'Выпадающие списки'!A:A),"-",'3. Целевики'!$D103)</f>
        <v>#NAME?</v>
      </c>
      <c r="B103" s="34"/>
      <c r="C103" s="34"/>
      <c r="D103" s="35"/>
      <c r="E103" s="9"/>
      <c r="F103" s="14"/>
      <c r="G103" s="40"/>
      <c r="H103" s="12"/>
      <c r="I103" s="12"/>
      <c r="J103" s="12"/>
      <c r="K103" s="38"/>
      <c r="L103" s="38"/>
    </row>
    <row r="104" spans="1:12" ht="14.25" customHeight="1" x14ac:dyDescent="0.25">
      <c r="A104" s="14" t="e">
        <f t="array" aca="1" ref="A104" ca="1">CONCATENATE(XLOOKUP(B104,'Выпадающие списки'!B:B,'Выпадающие списки'!A:A),"-",'3. Целевики'!$D104)</f>
        <v>#NAME?</v>
      </c>
      <c r="B104" s="34"/>
      <c r="C104" s="34"/>
      <c r="D104" s="35"/>
      <c r="E104" s="9"/>
      <c r="F104" s="14"/>
      <c r="G104" s="40"/>
      <c r="H104" s="12"/>
      <c r="I104" s="12"/>
      <c r="J104" s="12"/>
      <c r="K104" s="38"/>
      <c r="L104" s="38"/>
    </row>
    <row r="105" spans="1:12" ht="14.25" customHeight="1" x14ac:dyDescent="0.25">
      <c r="A105" s="14" t="e">
        <f t="array" aca="1" ref="A105" ca="1">CONCATENATE(XLOOKUP(B105,'Выпадающие списки'!B:B,'Выпадающие списки'!A:A),"-",'3. Целевики'!$D105)</f>
        <v>#NAME?</v>
      </c>
      <c r="B105" s="34"/>
      <c r="C105" s="34"/>
      <c r="D105" s="35"/>
      <c r="E105" s="9"/>
      <c r="F105" s="14"/>
      <c r="G105" s="40"/>
      <c r="H105" s="12"/>
      <c r="I105" s="12"/>
      <c r="J105" s="12"/>
      <c r="K105" s="38"/>
      <c r="L105" s="38"/>
    </row>
    <row r="106" spans="1:12" ht="14.25" customHeight="1" x14ac:dyDescent="0.25">
      <c r="A106" s="14" t="e">
        <f t="array" aca="1" ref="A106" ca="1">CONCATENATE(XLOOKUP(B106,'Выпадающие списки'!B:B,'Выпадающие списки'!A:A),"-",'3. Целевики'!$D106)</f>
        <v>#NAME?</v>
      </c>
      <c r="B106" s="34"/>
      <c r="C106" s="34"/>
      <c r="D106" s="35"/>
      <c r="E106" s="9"/>
      <c r="F106" s="14"/>
      <c r="G106" s="40"/>
      <c r="H106" s="12"/>
      <c r="I106" s="12"/>
      <c r="J106" s="12"/>
      <c r="K106" s="38"/>
      <c r="L106" s="38"/>
    </row>
    <row r="107" spans="1:12" ht="14.25" customHeight="1" x14ac:dyDescent="0.25">
      <c r="A107" s="14" t="e">
        <f t="array" aca="1" ref="A107" ca="1">CONCATENATE(XLOOKUP(B107,'Выпадающие списки'!B:B,'Выпадающие списки'!A:A),"-",'3. Целевики'!$D107)</f>
        <v>#NAME?</v>
      </c>
      <c r="B107" s="34"/>
      <c r="C107" s="34"/>
      <c r="D107" s="35"/>
      <c r="E107" s="9"/>
      <c r="F107" s="14"/>
      <c r="G107" s="40"/>
      <c r="H107" s="12"/>
      <c r="I107" s="12"/>
      <c r="J107" s="12"/>
      <c r="K107" s="38"/>
      <c r="L107" s="38"/>
    </row>
    <row r="108" spans="1:12" ht="14.25" customHeight="1" x14ac:dyDescent="0.25">
      <c r="A108" s="14" t="e">
        <f t="array" aca="1" ref="A108" ca="1">CONCATENATE(XLOOKUP(B108,'Выпадающие списки'!B:B,'Выпадающие списки'!A:A),"-",'3. Целевики'!$D108)</f>
        <v>#NAME?</v>
      </c>
      <c r="B108" s="34"/>
      <c r="C108" s="34"/>
      <c r="D108" s="35"/>
      <c r="E108" s="9"/>
      <c r="F108" s="14"/>
      <c r="G108" s="40"/>
      <c r="H108" s="12"/>
      <c r="I108" s="12"/>
      <c r="J108" s="12"/>
      <c r="K108" s="38"/>
      <c r="L108" s="38"/>
    </row>
    <row r="109" spans="1:12" ht="14.25" customHeight="1" x14ac:dyDescent="0.25">
      <c r="A109" s="14" t="e">
        <f t="array" aca="1" ref="A109" ca="1">CONCATENATE(XLOOKUP(B109,'Выпадающие списки'!B:B,'Выпадающие списки'!A:A),"-",'3. Целевики'!$D109)</f>
        <v>#NAME?</v>
      </c>
      <c r="B109" s="34"/>
      <c r="C109" s="34"/>
      <c r="D109" s="35"/>
      <c r="E109" s="9"/>
      <c r="F109" s="14"/>
      <c r="G109" s="40"/>
      <c r="H109" s="12"/>
      <c r="I109" s="12"/>
      <c r="J109" s="12"/>
      <c r="K109" s="38"/>
      <c r="L109" s="38"/>
    </row>
    <row r="110" spans="1:12" ht="14.25" customHeight="1" x14ac:dyDescent="0.25">
      <c r="A110" s="14" t="e">
        <f t="array" aca="1" ref="A110" ca="1">CONCATENATE(XLOOKUP(B110,'Выпадающие списки'!B:B,'Выпадающие списки'!A:A),"-",'3. Целевики'!$D110)</f>
        <v>#NAME?</v>
      </c>
      <c r="B110" s="34"/>
      <c r="C110" s="34"/>
      <c r="D110" s="35"/>
      <c r="E110" s="9"/>
      <c r="F110" s="14"/>
      <c r="G110" s="40"/>
      <c r="H110" s="12"/>
      <c r="I110" s="12"/>
      <c r="J110" s="12"/>
      <c r="K110" s="38"/>
      <c r="L110" s="38"/>
    </row>
    <row r="111" spans="1:12" ht="14.25" customHeight="1" x14ac:dyDescent="0.25">
      <c r="A111" s="14" t="e">
        <f t="array" aca="1" ref="A111" ca="1">CONCATENATE(XLOOKUP(B111,'Выпадающие списки'!B:B,'Выпадающие списки'!A:A),"-",'3. Целевики'!$D111)</f>
        <v>#NAME?</v>
      </c>
      <c r="B111" s="34"/>
      <c r="C111" s="34"/>
      <c r="D111" s="35"/>
      <c r="E111" s="9"/>
      <c r="F111" s="14"/>
      <c r="G111" s="40"/>
      <c r="H111" s="12"/>
      <c r="I111" s="12"/>
      <c r="J111" s="12"/>
      <c r="K111" s="38"/>
      <c r="L111" s="38"/>
    </row>
    <row r="112" spans="1:12" ht="14.25" customHeight="1" x14ac:dyDescent="0.25">
      <c r="A112" s="14" t="e">
        <f t="array" aca="1" ref="A112" ca="1">CONCATENATE(XLOOKUP(B112,'Выпадающие списки'!B:B,'Выпадающие списки'!A:A),"-",'3. Целевики'!$D112)</f>
        <v>#NAME?</v>
      </c>
      <c r="B112" s="34"/>
      <c r="C112" s="34"/>
      <c r="D112" s="35"/>
      <c r="E112" s="9"/>
      <c r="F112" s="14"/>
      <c r="G112" s="40"/>
      <c r="H112" s="12"/>
      <c r="I112" s="12"/>
      <c r="J112" s="12"/>
      <c r="K112" s="38"/>
      <c r="L112" s="38"/>
    </row>
    <row r="113" spans="1:12" ht="14.25" customHeight="1" x14ac:dyDescent="0.25">
      <c r="A113" s="14" t="e">
        <f t="array" aca="1" ref="A113" ca="1">CONCATENATE(XLOOKUP(B113,'Выпадающие списки'!B:B,'Выпадающие списки'!A:A),"-",'3. Целевики'!$D113)</f>
        <v>#NAME?</v>
      </c>
      <c r="B113" s="34"/>
      <c r="C113" s="34"/>
      <c r="D113" s="35"/>
      <c r="E113" s="9"/>
      <c r="F113" s="14"/>
      <c r="G113" s="40"/>
      <c r="H113" s="12"/>
      <c r="I113" s="12"/>
      <c r="J113" s="12"/>
      <c r="K113" s="38"/>
      <c r="L113" s="38"/>
    </row>
    <row r="114" spans="1:12" ht="14.25" customHeight="1" x14ac:dyDescent="0.25">
      <c r="A114" s="14" t="e">
        <f t="array" aca="1" ref="A114" ca="1">CONCATENATE(XLOOKUP(B114,'Выпадающие списки'!B:B,'Выпадающие списки'!A:A),"-",'3. Целевики'!$D114)</f>
        <v>#NAME?</v>
      </c>
      <c r="B114" s="34"/>
      <c r="C114" s="34"/>
      <c r="D114" s="35"/>
      <c r="E114" s="9"/>
      <c r="F114" s="14"/>
      <c r="G114" s="40"/>
      <c r="H114" s="12"/>
      <c r="I114" s="12"/>
      <c r="J114" s="12"/>
      <c r="K114" s="38"/>
      <c r="L114" s="38"/>
    </row>
    <row r="115" spans="1:12" ht="14.25" customHeight="1" x14ac:dyDescent="0.25">
      <c r="A115" s="14" t="e">
        <f t="array" aca="1" ref="A115" ca="1">CONCATENATE(XLOOKUP(B115,'Выпадающие списки'!B:B,'Выпадающие списки'!A:A),"-",'3. Целевики'!$D115)</f>
        <v>#NAME?</v>
      </c>
      <c r="B115" s="34"/>
      <c r="C115" s="34"/>
      <c r="D115" s="35"/>
      <c r="E115" s="9"/>
      <c r="F115" s="14"/>
      <c r="G115" s="40"/>
      <c r="H115" s="12"/>
      <c r="I115" s="12"/>
      <c r="J115" s="12"/>
      <c r="K115" s="38"/>
      <c r="L115" s="38"/>
    </row>
    <row r="116" spans="1:12" ht="14.25" customHeight="1" x14ac:dyDescent="0.25">
      <c r="A116" s="14" t="e">
        <f t="array" aca="1" ref="A116" ca="1">CONCATENATE(XLOOKUP(B116,'Выпадающие списки'!B:B,'Выпадающие списки'!A:A),"-",'3. Целевики'!$D116)</f>
        <v>#NAME?</v>
      </c>
      <c r="B116" s="34"/>
      <c r="C116" s="34"/>
      <c r="D116" s="35"/>
      <c r="E116" s="9"/>
      <c r="F116" s="14"/>
      <c r="G116" s="40"/>
      <c r="H116" s="12"/>
      <c r="I116" s="12"/>
      <c r="J116" s="12"/>
      <c r="K116" s="38"/>
      <c r="L116" s="38"/>
    </row>
    <row r="117" spans="1:12" ht="14.25" customHeight="1" x14ac:dyDescent="0.25">
      <c r="A117" s="14" t="e">
        <f t="array" aca="1" ref="A117" ca="1">CONCATENATE(XLOOKUP(B117,'Выпадающие списки'!B:B,'Выпадающие списки'!A:A),"-",'3. Целевики'!$D117)</f>
        <v>#NAME?</v>
      </c>
      <c r="B117" s="34"/>
      <c r="C117" s="34"/>
      <c r="D117" s="35"/>
      <c r="E117" s="9"/>
      <c r="F117" s="14"/>
      <c r="G117" s="40"/>
      <c r="H117" s="12"/>
      <c r="I117" s="12"/>
      <c r="J117" s="12"/>
      <c r="K117" s="38"/>
      <c r="L117" s="38"/>
    </row>
    <row r="118" spans="1:12" ht="14.25" customHeight="1" x14ac:dyDescent="0.25">
      <c r="A118" s="14" t="e">
        <f t="array" aca="1" ref="A118" ca="1">CONCATENATE(XLOOKUP(B118,'Выпадающие списки'!B:B,'Выпадающие списки'!A:A),"-",'3. Целевики'!$D118)</f>
        <v>#NAME?</v>
      </c>
      <c r="B118" s="34"/>
      <c r="C118" s="34"/>
      <c r="D118" s="35"/>
      <c r="E118" s="9"/>
      <c r="F118" s="14"/>
      <c r="G118" s="40"/>
      <c r="H118" s="12"/>
      <c r="I118" s="12"/>
      <c r="J118" s="12"/>
      <c r="K118" s="38"/>
      <c r="L118" s="38"/>
    </row>
    <row r="119" spans="1:12" ht="14.25" customHeight="1" x14ac:dyDescent="0.25">
      <c r="A119" s="14" t="e">
        <f t="array" aca="1" ref="A119" ca="1">CONCATENATE(XLOOKUP(B119,'Выпадающие списки'!B:B,'Выпадающие списки'!A:A),"-",'3. Целевики'!$D119)</f>
        <v>#NAME?</v>
      </c>
      <c r="B119" s="34"/>
      <c r="C119" s="34"/>
      <c r="D119" s="35"/>
      <c r="E119" s="9"/>
      <c r="F119" s="14"/>
      <c r="G119" s="40"/>
      <c r="H119" s="12"/>
      <c r="I119" s="12"/>
      <c r="J119" s="12"/>
      <c r="K119" s="38"/>
      <c r="L119" s="38"/>
    </row>
    <row r="120" spans="1:12" ht="14.25" customHeight="1" x14ac:dyDescent="0.25">
      <c r="A120" s="14" t="e">
        <f t="array" aca="1" ref="A120" ca="1">CONCATENATE(XLOOKUP(B120,'Выпадающие списки'!B:B,'Выпадающие списки'!A:A),"-",'3. Целевики'!$D120)</f>
        <v>#NAME?</v>
      </c>
      <c r="B120" s="34"/>
      <c r="C120" s="34"/>
      <c r="D120" s="35"/>
      <c r="E120" s="9"/>
      <c r="F120" s="14"/>
      <c r="G120" s="40"/>
      <c r="H120" s="12"/>
      <c r="I120" s="12"/>
      <c r="J120" s="12"/>
      <c r="K120" s="38"/>
      <c r="L120" s="38"/>
    </row>
    <row r="121" spans="1:12" ht="14.25" customHeight="1" x14ac:dyDescent="0.25">
      <c r="A121" s="14" t="e">
        <f t="array" aca="1" ref="A121" ca="1">CONCATENATE(XLOOKUP(B121,'Выпадающие списки'!B:B,'Выпадающие списки'!A:A),"-",'3. Целевики'!$D121)</f>
        <v>#NAME?</v>
      </c>
      <c r="B121" s="34"/>
      <c r="C121" s="34"/>
      <c r="D121" s="35"/>
      <c r="E121" s="9"/>
      <c r="F121" s="14"/>
      <c r="G121" s="40"/>
      <c r="H121" s="12"/>
      <c r="I121" s="12"/>
      <c r="J121" s="12"/>
      <c r="K121" s="38"/>
      <c r="L121" s="38"/>
    </row>
    <row r="122" spans="1:12" ht="14.25" customHeight="1" x14ac:dyDescent="0.25">
      <c r="A122" s="14" t="e">
        <f t="array" aca="1" ref="A122" ca="1">CONCATENATE(XLOOKUP(B122,'Выпадающие списки'!B:B,'Выпадающие списки'!A:A),"-",'3. Целевики'!$D122)</f>
        <v>#NAME?</v>
      </c>
      <c r="B122" s="34"/>
      <c r="C122" s="34"/>
      <c r="D122" s="35"/>
      <c r="E122" s="9"/>
      <c r="F122" s="14"/>
      <c r="G122" s="40"/>
      <c r="H122" s="12"/>
      <c r="I122" s="12"/>
      <c r="J122" s="12"/>
      <c r="K122" s="38"/>
      <c r="L122" s="38"/>
    </row>
    <row r="123" spans="1:12" ht="14.25" customHeight="1" x14ac:dyDescent="0.25">
      <c r="A123" s="14" t="e">
        <f t="array" aca="1" ref="A123" ca="1">CONCATENATE(XLOOKUP(B123,'Выпадающие списки'!B:B,'Выпадающие списки'!A:A),"-",'3. Целевики'!$D123)</f>
        <v>#NAME?</v>
      </c>
      <c r="B123" s="34"/>
      <c r="C123" s="34"/>
      <c r="D123" s="35"/>
      <c r="E123" s="9"/>
      <c r="F123" s="14"/>
      <c r="G123" s="40"/>
      <c r="H123" s="12"/>
      <c r="I123" s="12"/>
      <c r="J123" s="12"/>
      <c r="K123" s="38"/>
      <c r="L123" s="38"/>
    </row>
    <row r="124" spans="1:12" ht="14.25" customHeight="1" x14ac:dyDescent="0.25">
      <c r="A124" s="14" t="e">
        <f t="array" aca="1" ref="A124" ca="1">CONCATENATE(XLOOKUP(B124,'Выпадающие списки'!B:B,'Выпадающие списки'!A:A),"-",'3. Целевики'!$D124)</f>
        <v>#NAME?</v>
      </c>
      <c r="B124" s="34"/>
      <c r="C124" s="34"/>
      <c r="D124" s="35"/>
      <c r="E124" s="9"/>
      <c r="F124" s="14"/>
      <c r="G124" s="40"/>
      <c r="H124" s="12"/>
      <c r="I124" s="12"/>
      <c r="J124" s="12"/>
      <c r="K124" s="38"/>
      <c r="L124" s="38"/>
    </row>
    <row r="125" spans="1:12" ht="14.25" customHeight="1" x14ac:dyDescent="0.25">
      <c r="A125" s="14" t="e">
        <f t="array" aca="1" ref="A125" ca="1">CONCATENATE(XLOOKUP(B125,'Выпадающие списки'!B:B,'Выпадающие списки'!A:A),"-",'3. Целевики'!$D125)</f>
        <v>#NAME?</v>
      </c>
      <c r="B125" s="34"/>
      <c r="C125" s="34"/>
      <c r="D125" s="35"/>
      <c r="E125" s="9"/>
      <c r="F125" s="14"/>
      <c r="G125" s="40"/>
      <c r="H125" s="12"/>
      <c r="I125" s="12"/>
      <c r="J125" s="12"/>
      <c r="K125" s="38"/>
      <c r="L125" s="38"/>
    </row>
    <row r="126" spans="1:12" ht="14.25" customHeight="1" x14ac:dyDescent="0.25">
      <c r="A126" s="14" t="e">
        <f t="array" aca="1" ref="A126" ca="1">CONCATENATE(XLOOKUP(B126,'Выпадающие списки'!B:B,'Выпадающие списки'!A:A),"-",'3. Целевики'!$D126)</f>
        <v>#NAME?</v>
      </c>
      <c r="B126" s="34"/>
      <c r="C126" s="34"/>
      <c r="D126" s="35"/>
      <c r="E126" s="9"/>
      <c r="F126" s="14"/>
      <c r="G126" s="40"/>
      <c r="H126" s="12"/>
      <c r="I126" s="12"/>
      <c r="J126" s="12"/>
      <c r="K126" s="38"/>
      <c r="L126" s="38"/>
    </row>
    <row r="127" spans="1:12" ht="14.25" customHeight="1" x14ac:dyDescent="0.25">
      <c r="A127" s="14" t="e">
        <f t="array" aca="1" ref="A127" ca="1">CONCATENATE(XLOOKUP(B127,'Выпадающие списки'!B:B,'Выпадающие списки'!A:A),"-",'3. Целевики'!$D127)</f>
        <v>#NAME?</v>
      </c>
      <c r="B127" s="34"/>
      <c r="C127" s="34"/>
      <c r="D127" s="35"/>
      <c r="E127" s="9"/>
      <c r="F127" s="14"/>
      <c r="G127" s="40"/>
      <c r="H127" s="12"/>
      <c r="I127" s="12"/>
      <c r="J127" s="12"/>
      <c r="K127" s="38"/>
      <c r="L127" s="38"/>
    </row>
    <row r="128" spans="1:12" ht="14.25" customHeight="1" x14ac:dyDescent="0.25">
      <c r="A128" s="14" t="e">
        <f t="array" aca="1" ref="A128" ca="1">CONCATENATE(XLOOKUP(B128,'Выпадающие списки'!B:B,'Выпадающие списки'!A:A),"-",'3. Целевики'!$D128)</f>
        <v>#NAME?</v>
      </c>
      <c r="B128" s="34"/>
      <c r="C128" s="34"/>
      <c r="D128" s="35"/>
      <c r="E128" s="9"/>
      <c r="F128" s="14"/>
      <c r="G128" s="40"/>
      <c r="H128" s="12"/>
      <c r="I128" s="12"/>
      <c r="J128" s="12"/>
      <c r="K128" s="38"/>
      <c r="L128" s="38"/>
    </row>
    <row r="129" spans="1:12" ht="14.25" customHeight="1" x14ac:dyDescent="0.25">
      <c r="A129" s="14" t="e">
        <f t="array" aca="1" ref="A129" ca="1">CONCATENATE(XLOOKUP(B129,'Выпадающие списки'!B:B,'Выпадающие списки'!A:A),"-",'3. Целевики'!$D129)</f>
        <v>#NAME?</v>
      </c>
      <c r="B129" s="34"/>
      <c r="C129" s="34"/>
      <c r="D129" s="35"/>
      <c r="E129" s="9"/>
      <c r="F129" s="14"/>
      <c r="G129" s="40"/>
      <c r="H129" s="12"/>
      <c r="I129" s="12"/>
      <c r="J129" s="12"/>
      <c r="K129" s="38"/>
      <c r="L129" s="38"/>
    </row>
    <row r="130" spans="1:12" ht="14.25" customHeight="1" x14ac:dyDescent="0.25">
      <c r="A130" s="14" t="e">
        <f t="array" aca="1" ref="A130" ca="1">CONCATENATE(XLOOKUP(B130,'Выпадающие списки'!B:B,'Выпадающие списки'!A:A),"-",'3. Целевики'!$D130)</f>
        <v>#NAME?</v>
      </c>
      <c r="B130" s="34"/>
      <c r="C130" s="34"/>
      <c r="D130" s="35"/>
      <c r="E130" s="9"/>
      <c r="F130" s="14"/>
      <c r="G130" s="40"/>
      <c r="H130" s="12"/>
      <c r="I130" s="12"/>
      <c r="J130" s="12"/>
      <c r="K130" s="38"/>
      <c r="L130" s="38"/>
    </row>
    <row r="131" spans="1:12" ht="14.25" customHeight="1" x14ac:dyDescent="0.25">
      <c r="A131" s="14" t="e">
        <f t="array" aca="1" ref="A131" ca="1">CONCATENATE(XLOOKUP(B131,'Выпадающие списки'!B:B,'Выпадающие списки'!A:A),"-",'3. Целевики'!$D131)</f>
        <v>#NAME?</v>
      </c>
      <c r="B131" s="34"/>
      <c r="C131" s="34"/>
      <c r="D131" s="35"/>
      <c r="E131" s="9"/>
      <c r="F131" s="14"/>
      <c r="G131" s="40"/>
      <c r="H131" s="12"/>
      <c r="I131" s="12"/>
      <c r="J131" s="12"/>
      <c r="K131" s="38"/>
      <c r="L131" s="38"/>
    </row>
    <row r="132" spans="1:12" ht="14.25" customHeight="1" x14ac:dyDescent="0.25">
      <c r="A132" s="14" t="e">
        <f t="array" aca="1" ref="A132" ca="1">CONCATENATE(XLOOKUP(B132,'Выпадающие списки'!B:B,'Выпадающие списки'!A:A),"-",'3. Целевики'!$D132)</f>
        <v>#NAME?</v>
      </c>
      <c r="B132" s="34"/>
      <c r="C132" s="34"/>
      <c r="D132" s="35"/>
      <c r="E132" s="9"/>
      <c r="F132" s="14"/>
      <c r="G132" s="40"/>
      <c r="H132" s="12"/>
      <c r="I132" s="12"/>
      <c r="J132" s="12"/>
      <c r="K132" s="38"/>
      <c r="L132" s="38"/>
    </row>
    <row r="133" spans="1:12" ht="14.25" customHeight="1" x14ac:dyDescent="0.25">
      <c r="A133" s="14" t="e">
        <f t="array" aca="1" ref="A133" ca="1">CONCATENATE(XLOOKUP(B133,'Выпадающие списки'!B:B,'Выпадающие списки'!A:A),"-",'3. Целевики'!$D133)</f>
        <v>#NAME?</v>
      </c>
      <c r="B133" s="34"/>
      <c r="C133" s="34"/>
      <c r="D133" s="35"/>
      <c r="E133" s="9"/>
      <c r="F133" s="14"/>
      <c r="G133" s="42"/>
      <c r="H133" s="12"/>
      <c r="I133" s="12"/>
      <c r="J133" s="12"/>
      <c r="K133" s="38"/>
      <c r="L133" s="38"/>
    </row>
    <row r="134" spans="1:12" ht="14.25" customHeight="1" x14ac:dyDescent="0.25">
      <c r="A134" s="14" t="e">
        <f t="array" aca="1" ref="A134" ca="1">CONCATENATE(XLOOKUP(B134,'Выпадающие списки'!B:B,'Выпадающие списки'!A:A),"-",'3. Целевики'!$D134)</f>
        <v>#NAME?</v>
      </c>
      <c r="B134" s="34"/>
      <c r="C134" s="34"/>
      <c r="D134" s="35"/>
      <c r="E134" s="9"/>
      <c r="F134" s="14"/>
      <c r="G134" s="42"/>
      <c r="H134" s="12"/>
      <c r="I134" s="12"/>
      <c r="J134" s="12"/>
      <c r="K134" s="38"/>
      <c r="L134" s="38"/>
    </row>
    <row r="135" spans="1:12" ht="14.25" customHeight="1" x14ac:dyDescent="0.25">
      <c r="A135" s="14" t="e">
        <f t="array" aca="1" ref="A135" ca="1">CONCATENATE(XLOOKUP(B135,'Выпадающие списки'!B:B,'Выпадающие списки'!A:A),"-",'3. Целевики'!$D135)</f>
        <v>#NAME?</v>
      </c>
      <c r="B135" s="34"/>
      <c r="C135" s="34"/>
      <c r="D135" s="35"/>
      <c r="E135" s="9"/>
      <c r="F135" s="14"/>
      <c r="G135" s="42"/>
      <c r="H135" s="12"/>
      <c r="I135" s="12"/>
      <c r="J135" s="12"/>
      <c r="K135" s="38"/>
      <c r="L135" s="38"/>
    </row>
    <row r="136" spans="1:12" ht="14.25" customHeight="1" x14ac:dyDescent="0.25">
      <c r="A136" s="14" t="e">
        <f t="array" aca="1" ref="A136" ca="1">CONCATENATE(XLOOKUP(B136,'Выпадающие списки'!B:B,'Выпадающие списки'!A:A),"-",'3. Целевики'!$D136)</f>
        <v>#NAME?</v>
      </c>
      <c r="B136" s="34"/>
      <c r="C136" s="34"/>
      <c r="D136" s="35"/>
      <c r="E136" s="9"/>
      <c r="F136" s="14"/>
      <c r="G136" s="40"/>
      <c r="H136" s="12"/>
      <c r="I136" s="12"/>
      <c r="J136" s="12"/>
      <c r="K136" s="38"/>
      <c r="L136" s="38"/>
    </row>
    <row r="137" spans="1:12" ht="14.25" customHeight="1" x14ac:dyDescent="0.25">
      <c r="A137" s="14" t="e">
        <f t="array" aca="1" ref="A137" ca="1">CONCATENATE(XLOOKUP(B137,'Выпадающие списки'!B:B,'Выпадающие списки'!A:A),"-",'3. Целевики'!$D137)</f>
        <v>#NAME?</v>
      </c>
      <c r="B137" s="34"/>
      <c r="C137" s="34"/>
      <c r="D137" s="35"/>
      <c r="E137" s="9"/>
      <c r="F137" s="36"/>
      <c r="G137" s="37"/>
      <c r="H137" s="12"/>
      <c r="I137" s="12"/>
      <c r="J137" s="12"/>
      <c r="K137" s="38"/>
      <c r="L137" s="38"/>
    </row>
    <row r="138" spans="1:12" ht="14.25" customHeight="1" x14ac:dyDescent="0.25">
      <c r="A138" s="14" t="e">
        <f t="array" aca="1" ref="A138" ca="1">CONCATENATE(XLOOKUP(B138,'Выпадающие списки'!B:B,'Выпадающие списки'!A:A),"-",'3. Целевики'!$D138)</f>
        <v>#NAME?</v>
      </c>
      <c r="B138" s="34"/>
      <c r="C138" s="34"/>
      <c r="D138" s="35"/>
      <c r="E138" s="9"/>
      <c r="F138" s="36"/>
      <c r="G138" s="37"/>
      <c r="H138" s="12"/>
      <c r="I138" s="12"/>
      <c r="J138" s="12"/>
      <c r="K138" s="38"/>
      <c r="L138" s="38"/>
    </row>
    <row r="139" spans="1:12" ht="14.25" customHeight="1" x14ac:dyDescent="0.25">
      <c r="A139" s="14" t="e">
        <f t="array" aca="1" ref="A139" ca="1">CONCATENATE(XLOOKUP(B139,'Выпадающие списки'!B:B,'Выпадающие списки'!A:A),"-",'3. Целевики'!$D139)</f>
        <v>#NAME?</v>
      </c>
      <c r="B139" s="34"/>
      <c r="C139" s="34"/>
      <c r="D139" s="35"/>
      <c r="E139" s="9"/>
      <c r="F139" s="36"/>
      <c r="G139" s="37"/>
      <c r="H139" s="12"/>
      <c r="I139" s="12"/>
      <c r="J139" s="12"/>
      <c r="K139" s="38"/>
      <c r="L139" s="38"/>
    </row>
    <row r="140" spans="1:12" ht="14.25" customHeight="1" x14ac:dyDescent="0.25">
      <c r="A140" s="14" t="e">
        <f t="array" aca="1" ref="A140" ca="1">CONCATENATE(XLOOKUP(B140,'Выпадающие списки'!B:B,'Выпадающие списки'!A:A),"-",'3. Целевики'!$D140)</f>
        <v>#NAME?</v>
      </c>
      <c r="B140" s="34"/>
      <c r="C140" s="34"/>
      <c r="D140" s="35"/>
      <c r="E140" s="9"/>
      <c r="F140" s="36"/>
      <c r="G140" s="37"/>
      <c r="H140" s="12"/>
      <c r="I140" s="12"/>
      <c r="J140" s="12"/>
      <c r="K140" s="38"/>
      <c r="L140" s="38"/>
    </row>
    <row r="141" spans="1:12" ht="14.25" customHeight="1" x14ac:dyDescent="0.25">
      <c r="A141" s="14" t="e">
        <f t="array" aca="1" ref="A141" ca="1">CONCATENATE(XLOOKUP(B141,'Выпадающие списки'!B:B,'Выпадающие списки'!A:A),"-",'3. Целевики'!$D141)</f>
        <v>#NAME?</v>
      </c>
      <c r="B141" s="34"/>
      <c r="C141" s="34"/>
      <c r="D141" s="35"/>
      <c r="E141" s="9"/>
      <c r="F141" s="36"/>
      <c r="G141" s="37"/>
      <c r="H141" s="12"/>
      <c r="I141" s="12"/>
      <c r="J141" s="12"/>
      <c r="K141" s="38"/>
      <c r="L141" s="38"/>
    </row>
    <row r="142" spans="1:12" ht="14.25" customHeight="1" x14ac:dyDescent="0.25">
      <c r="A142" s="14" t="e">
        <f t="array" aca="1" ref="A142" ca="1">CONCATENATE(XLOOKUP(B142,'Выпадающие списки'!B:B,'Выпадающие списки'!A:A),"-",'3. Целевики'!$D142)</f>
        <v>#NAME?</v>
      </c>
      <c r="B142" s="34"/>
      <c r="C142" s="34"/>
      <c r="D142" s="35"/>
      <c r="E142" s="9"/>
      <c r="F142" s="36"/>
      <c r="G142" s="37"/>
      <c r="H142" s="12"/>
      <c r="I142" s="12"/>
      <c r="J142" s="12"/>
      <c r="K142" s="38"/>
      <c r="L142" s="38"/>
    </row>
    <row r="143" spans="1:12" ht="14.25" customHeight="1" x14ac:dyDescent="0.25">
      <c r="A143" s="14" t="e">
        <f t="array" aca="1" ref="A143" ca="1">CONCATENATE(XLOOKUP(B143,'Выпадающие списки'!B:B,'Выпадающие списки'!A:A),"-",'3. Целевики'!$D143)</f>
        <v>#NAME?</v>
      </c>
      <c r="B143" s="34"/>
      <c r="C143" s="34"/>
      <c r="D143" s="35"/>
      <c r="E143" s="9"/>
      <c r="F143" s="36"/>
      <c r="G143" s="37"/>
      <c r="H143" s="12"/>
      <c r="I143" s="12"/>
      <c r="J143" s="12"/>
      <c r="K143" s="38"/>
      <c r="L143" s="38"/>
    </row>
    <row r="144" spans="1:12" ht="14.25" customHeight="1" x14ac:dyDescent="0.25">
      <c r="A144" s="14" t="e">
        <f t="array" aca="1" ref="A144" ca="1">CONCATENATE(XLOOKUP(B144,'Выпадающие списки'!B:B,'Выпадающие списки'!A:A),"-",'3. Целевики'!$D144)</f>
        <v>#NAME?</v>
      </c>
      <c r="B144" s="34"/>
      <c r="C144" s="34"/>
      <c r="D144" s="35"/>
      <c r="E144" s="9"/>
      <c r="F144" s="36"/>
      <c r="G144" s="37"/>
      <c r="H144" s="12"/>
      <c r="I144" s="12"/>
      <c r="J144" s="12"/>
      <c r="K144" s="38"/>
      <c r="L144" s="38"/>
    </row>
    <row r="145" spans="1:12" ht="14.25" customHeight="1" x14ac:dyDescent="0.25">
      <c r="A145" s="14" t="e">
        <f t="array" aca="1" ref="A145" ca="1">CONCATENATE(XLOOKUP(B145,'Выпадающие списки'!B:B,'Выпадающие списки'!A:A),"-",'3. Целевики'!$D145)</f>
        <v>#NAME?</v>
      </c>
      <c r="B145" s="34"/>
      <c r="C145" s="34"/>
      <c r="D145" s="35"/>
      <c r="E145" s="9"/>
      <c r="F145" s="36"/>
      <c r="G145" s="37"/>
      <c r="H145" s="12"/>
      <c r="I145" s="12"/>
      <c r="J145" s="12"/>
      <c r="K145" s="38"/>
      <c r="L145" s="38"/>
    </row>
    <row r="146" spans="1:12" ht="14.25" customHeight="1" x14ac:dyDescent="0.25">
      <c r="A146" s="14" t="e">
        <f t="array" aca="1" ref="A146" ca="1">CONCATENATE(XLOOKUP(B146,'Выпадающие списки'!B:B,'Выпадающие списки'!A:A),"-",'3. Целевики'!$D146)</f>
        <v>#NAME?</v>
      </c>
      <c r="B146" s="34"/>
      <c r="C146" s="34"/>
      <c r="D146" s="35"/>
      <c r="E146" s="9"/>
      <c r="F146" s="36"/>
      <c r="G146" s="37"/>
      <c r="H146" s="12"/>
      <c r="I146" s="12"/>
      <c r="J146" s="12"/>
      <c r="K146" s="38"/>
      <c r="L146" s="38"/>
    </row>
    <row r="147" spans="1:12" ht="14.25" customHeight="1" x14ac:dyDescent="0.25">
      <c r="A147" s="14" t="e">
        <f t="array" aca="1" ref="A147" ca="1">CONCATENATE(XLOOKUP(B147,'Выпадающие списки'!B:B,'Выпадающие списки'!A:A),"-",'3. Целевики'!$D147)</f>
        <v>#NAME?</v>
      </c>
      <c r="B147" s="34"/>
      <c r="C147" s="34"/>
      <c r="D147" s="35"/>
      <c r="E147" s="9"/>
      <c r="F147" s="36"/>
      <c r="G147" s="37"/>
      <c r="H147" s="12"/>
      <c r="I147" s="12"/>
      <c r="J147" s="12"/>
      <c r="K147" s="38"/>
      <c r="L147" s="38"/>
    </row>
    <row r="148" spans="1:12" ht="14.25" customHeight="1" x14ac:dyDescent="0.25">
      <c r="A148" s="14" t="e">
        <f t="array" aca="1" ref="A148" ca="1">CONCATENATE(XLOOKUP(B148,'Выпадающие списки'!B:B,'Выпадающие списки'!A:A),"-",'3. Целевики'!$D148)</f>
        <v>#NAME?</v>
      </c>
      <c r="B148" s="34"/>
      <c r="C148" s="34"/>
      <c r="D148" s="35"/>
      <c r="E148" s="9"/>
      <c r="F148" s="36"/>
      <c r="G148" s="37"/>
      <c r="H148" s="12"/>
      <c r="I148" s="12"/>
      <c r="J148" s="12"/>
      <c r="K148" s="38"/>
      <c r="L148" s="38"/>
    </row>
    <row r="149" spans="1:12" ht="14.25" customHeight="1" x14ac:dyDescent="0.25">
      <c r="A149" s="14" t="e">
        <f t="array" aca="1" ref="A149" ca="1">CONCATENATE(XLOOKUP(B149,'Выпадающие списки'!B:B,'Выпадающие списки'!A:A),"-",'3. Целевики'!$D149)</f>
        <v>#NAME?</v>
      </c>
      <c r="B149" s="34"/>
      <c r="C149" s="34"/>
      <c r="D149" s="35"/>
      <c r="E149" s="9"/>
      <c r="F149" s="36"/>
      <c r="G149" s="37"/>
      <c r="H149" s="12"/>
      <c r="I149" s="12"/>
      <c r="J149" s="12"/>
      <c r="K149" s="38"/>
      <c r="L149" s="38"/>
    </row>
    <row r="150" spans="1:12" ht="14.25" customHeight="1" x14ac:dyDescent="0.25">
      <c r="A150" s="14" t="e">
        <f t="array" aca="1" ref="A150" ca="1">CONCATENATE(XLOOKUP(B150,'Выпадающие списки'!B:B,'Выпадающие списки'!A:A),"-",'3. Целевики'!$D150)</f>
        <v>#NAME?</v>
      </c>
      <c r="B150" s="34"/>
      <c r="C150" s="34"/>
      <c r="D150" s="35"/>
      <c r="E150" s="9"/>
      <c r="F150" s="36"/>
      <c r="G150" s="37"/>
      <c r="H150" s="12"/>
      <c r="I150" s="12"/>
      <c r="J150" s="12"/>
      <c r="K150" s="38"/>
      <c r="L150" s="38"/>
    </row>
    <row r="151" spans="1:12" ht="14.25" customHeight="1" x14ac:dyDescent="0.25">
      <c r="A151" s="14" t="e">
        <f t="array" aca="1" ref="A151" ca="1">CONCATENATE(XLOOKUP(B151,'Выпадающие списки'!B:B,'Выпадающие списки'!A:A),"-",'3. Целевики'!$D151)</f>
        <v>#NAME?</v>
      </c>
      <c r="B151" s="34"/>
      <c r="C151" s="34"/>
      <c r="D151" s="35"/>
      <c r="E151" s="9"/>
      <c r="F151" s="36"/>
      <c r="G151" s="37"/>
      <c r="H151" s="12"/>
      <c r="I151" s="12"/>
      <c r="J151" s="12"/>
      <c r="K151" s="38"/>
      <c r="L151" s="38"/>
    </row>
    <row r="152" spans="1:12" ht="14.25" customHeight="1" x14ac:dyDescent="0.25">
      <c r="A152" s="14" t="e">
        <f t="array" aca="1" ref="A152" ca="1">CONCATENATE(XLOOKUP(B152,'Выпадающие списки'!B:B,'Выпадающие списки'!A:A),"-",'3. Целевики'!$D152)</f>
        <v>#NAME?</v>
      </c>
      <c r="B152" s="34"/>
      <c r="C152" s="34"/>
      <c r="D152" s="35"/>
      <c r="E152" s="9"/>
      <c r="F152" s="36"/>
      <c r="G152" s="37"/>
      <c r="H152" s="12"/>
      <c r="I152" s="12"/>
      <c r="J152" s="12"/>
      <c r="K152" s="38"/>
      <c r="L152" s="38"/>
    </row>
    <row r="153" spans="1:12" ht="14.25" customHeight="1" x14ac:dyDescent="0.25">
      <c r="A153" s="14" t="e">
        <f t="array" aca="1" ref="A153" ca="1">CONCATENATE(XLOOKUP(B153,'Выпадающие списки'!B:B,'Выпадающие списки'!A:A),"-",'3. Целевики'!$D153)</f>
        <v>#NAME?</v>
      </c>
      <c r="B153" s="34"/>
      <c r="C153" s="34"/>
      <c r="D153" s="35"/>
      <c r="E153" s="9"/>
      <c r="F153" s="36"/>
      <c r="G153" s="37"/>
      <c r="H153" s="12"/>
      <c r="I153" s="12"/>
      <c r="J153" s="12"/>
      <c r="K153" s="38"/>
      <c r="L153" s="38"/>
    </row>
    <row r="154" spans="1:12" ht="14.25" customHeight="1" x14ac:dyDescent="0.25">
      <c r="A154" s="14" t="e">
        <f t="array" aca="1" ref="A154" ca="1">CONCATENATE(XLOOKUP(B154,'Выпадающие списки'!B:B,'Выпадающие списки'!A:A),"-",'3. Целевики'!$D154)</f>
        <v>#NAME?</v>
      </c>
      <c r="B154" s="34"/>
      <c r="C154" s="34"/>
      <c r="D154" s="35"/>
      <c r="E154" s="9"/>
      <c r="F154" s="36"/>
      <c r="G154" s="37"/>
      <c r="H154" s="12"/>
      <c r="I154" s="12"/>
      <c r="J154" s="12"/>
      <c r="K154" s="38"/>
      <c r="L154" s="38"/>
    </row>
    <row r="155" spans="1:12" ht="14.25" customHeight="1" x14ac:dyDescent="0.25">
      <c r="A155" s="14" t="e">
        <f t="array" aca="1" ref="A155" ca="1">CONCATENATE(XLOOKUP(B155,'Выпадающие списки'!B:B,'Выпадающие списки'!A:A),"-",'3. Целевики'!$D155)</f>
        <v>#NAME?</v>
      </c>
      <c r="B155" s="34"/>
      <c r="C155" s="34"/>
      <c r="D155" s="35"/>
      <c r="E155" s="9"/>
      <c r="F155" s="36"/>
      <c r="G155" s="37"/>
      <c r="H155" s="12"/>
      <c r="I155" s="12"/>
      <c r="J155" s="12"/>
      <c r="K155" s="38"/>
      <c r="L155" s="38"/>
    </row>
    <row r="156" spans="1:12" ht="14.25" customHeight="1" x14ac:dyDescent="0.25">
      <c r="A156" s="14" t="e">
        <f t="array" aca="1" ref="A156" ca="1">CONCATENATE(XLOOKUP(B156,'Выпадающие списки'!B:B,'Выпадающие списки'!A:A),"-",'3. Целевики'!$D156)</f>
        <v>#NAME?</v>
      </c>
      <c r="B156" s="34"/>
      <c r="C156" s="34"/>
      <c r="D156" s="35"/>
      <c r="E156" s="9"/>
      <c r="F156" s="36"/>
      <c r="G156" s="37"/>
      <c r="H156" s="12"/>
      <c r="I156" s="12"/>
      <c r="J156" s="12"/>
      <c r="K156" s="38"/>
      <c r="L156" s="38"/>
    </row>
    <row r="157" spans="1:12" ht="14.25" customHeight="1" x14ac:dyDescent="0.25">
      <c r="A157" s="14" t="e">
        <f t="array" aca="1" ref="A157" ca="1">CONCATENATE(XLOOKUP(B157,'Выпадающие списки'!B:B,'Выпадающие списки'!A:A),"-",'3. Целевики'!$D157)</f>
        <v>#NAME?</v>
      </c>
      <c r="B157" s="34"/>
      <c r="C157" s="34"/>
      <c r="D157" s="35"/>
      <c r="E157" s="9"/>
      <c r="F157" s="36"/>
      <c r="G157" s="37"/>
      <c r="H157" s="12"/>
      <c r="I157" s="12"/>
      <c r="J157" s="12"/>
      <c r="K157" s="38"/>
      <c r="L157" s="38"/>
    </row>
    <row r="158" spans="1:12" ht="14.25" customHeight="1" x14ac:dyDescent="0.25">
      <c r="A158" s="14" t="e">
        <f t="array" aca="1" ref="A158" ca="1">CONCATENATE(XLOOKUP(B158,'Выпадающие списки'!B:B,'Выпадающие списки'!A:A),"-",'3. Целевики'!$D158)</f>
        <v>#NAME?</v>
      </c>
      <c r="B158" s="34"/>
      <c r="C158" s="34"/>
      <c r="D158" s="35"/>
      <c r="E158" s="9"/>
      <c r="F158" s="36"/>
      <c r="G158" s="37"/>
      <c r="H158" s="12"/>
      <c r="I158" s="12"/>
      <c r="J158" s="12"/>
      <c r="K158" s="38"/>
      <c r="L158" s="38"/>
    </row>
    <row r="159" spans="1:12" ht="14.25" customHeight="1" x14ac:dyDescent="0.25">
      <c r="A159" s="14" t="e">
        <f t="array" aca="1" ref="A159" ca="1">CONCATENATE(XLOOKUP(B159,'Выпадающие списки'!B:B,'Выпадающие списки'!A:A),"-",'3. Целевики'!$D159)</f>
        <v>#NAME?</v>
      </c>
      <c r="B159" s="34"/>
      <c r="C159" s="34"/>
      <c r="D159" s="35"/>
      <c r="E159" s="9"/>
      <c r="F159" s="36"/>
      <c r="G159" s="37"/>
      <c r="H159" s="12"/>
      <c r="I159" s="12"/>
      <c r="J159" s="12"/>
      <c r="K159" s="38"/>
      <c r="L159" s="38"/>
    </row>
    <row r="160" spans="1:12" ht="14.25" customHeight="1" x14ac:dyDescent="0.25">
      <c r="A160" s="14" t="e">
        <f t="array" aca="1" ref="A160" ca="1">CONCATENATE(XLOOKUP(B160,'Выпадающие списки'!B:B,'Выпадающие списки'!A:A),"-",'3. Целевики'!$D160)</f>
        <v>#NAME?</v>
      </c>
      <c r="B160" s="34"/>
      <c r="C160" s="34"/>
      <c r="D160" s="35"/>
      <c r="E160" s="9"/>
      <c r="F160" s="36"/>
      <c r="G160" s="37"/>
      <c r="H160" s="12"/>
      <c r="I160" s="12"/>
      <c r="J160" s="12"/>
      <c r="K160" s="38"/>
      <c r="L160" s="38"/>
    </row>
    <row r="161" spans="1:12" ht="14.25" customHeight="1" x14ac:dyDescent="0.25">
      <c r="A161" s="14" t="e">
        <f t="array" aca="1" ref="A161" ca="1">CONCATENATE(XLOOKUP(B161,'Выпадающие списки'!B:B,'Выпадающие списки'!A:A),"-",'3. Целевики'!$D161)</f>
        <v>#NAME?</v>
      </c>
      <c r="B161" s="34"/>
      <c r="C161" s="34"/>
      <c r="D161" s="35"/>
      <c r="E161" s="9"/>
      <c r="F161" s="36"/>
      <c r="G161" s="37"/>
      <c r="H161" s="12"/>
      <c r="I161" s="12"/>
      <c r="J161" s="12"/>
      <c r="K161" s="38"/>
      <c r="L161" s="38"/>
    </row>
    <row r="162" spans="1:12" ht="14.25" customHeight="1" x14ac:dyDescent="0.25">
      <c r="A162" s="14" t="e">
        <f t="array" aca="1" ref="A162" ca="1">CONCATENATE(XLOOKUP(B162,'Выпадающие списки'!B:B,'Выпадающие списки'!A:A),"-",'3. Целевики'!$D162)</f>
        <v>#NAME?</v>
      </c>
      <c r="B162" s="34"/>
      <c r="C162" s="34"/>
      <c r="D162" s="35"/>
      <c r="E162" s="9"/>
      <c r="F162" s="36"/>
      <c r="G162" s="37"/>
      <c r="H162" s="12"/>
      <c r="I162" s="12"/>
      <c r="J162" s="12"/>
      <c r="K162" s="38"/>
      <c r="L162" s="38"/>
    </row>
    <row r="163" spans="1:12" ht="14.25" customHeight="1" x14ac:dyDescent="0.25">
      <c r="A163" s="14" t="e">
        <f t="array" aca="1" ref="A163" ca="1">CONCATENATE(XLOOKUP(B163,'Выпадающие списки'!B:B,'Выпадающие списки'!A:A),"-",'3. Целевики'!$D163)</f>
        <v>#NAME?</v>
      </c>
      <c r="B163" s="34"/>
      <c r="C163" s="34"/>
      <c r="D163" s="35"/>
      <c r="E163" s="9"/>
      <c r="F163" s="36"/>
      <c r="G163" s="37"/>
      <c r="H163" s="12"/>
      <c r="I163" s="12"/>
      <c r="J163" s="12"/>
      <c r="K163" s="38"/>
      <c r="L163" s="38"/>
    </row>
    <row r="164" spans="1:12" ht="14.25" customHeight="1" x14ac:dyDescent="0.25">
      <c r="A164" s="14" t="e">
        <f t="array" aca="1" ref="A164" ca="1">CONCATENATE(XLOOKUP(B164,'Выпадающие списки'!B:B,'Выпадающие списки'!A:A),"-",'3. Целевики'!$D164)</f>
        <v>#NAME?</v>
      </c>
      <c r="B164" s="34"/>
      <c r="C164" s="34"/>
      <c r="D164" s="35"/>
      <c r="E164" s="9"/>
      <c r="F164" s="36"/>
      <c r="G164" s="37"/>
      <c r="H164" s="12"/>
      <c r="I164" s="12"/>
      <c r="J164" s="12"/>
      <c r="K164" s="38"/>
      <c r="L164" s="38"/>
    </row>
    <row r="165" spans="1:12" ht="14.25" customHeight="1" x14ac:dyDescent="0.25">
      <c r="A165" s="14" t="e">
        <f t="array" aca="1" ref="A165" ca="1">CONCATENATE(XLOOKUP(B165,'Выпадающие списки'!B:B,'Выпадающие списки'!A:A),"-",'3. Целевики'!$D165)</f>
        <v>#NAME?</v>
      </c>
      <c r="B165" s="34"/>
      <c r="C165" s="34"/>
      <c r="D165" s="35"/>
      <c r="E165" s="9"/>
      <c r="F165" s="36"/>
      <c r="G165" s="37"/>
      <c r="H165" s="12"/>
      <c r="I165" s="12"/>
      <c r="J165" s="12"/>
      <c r="K165" s="38"/>
      <c r="L165" s="38"/>
    </row>
    <row r="166" spans="1:12" ht="14.25" customHeight="1" x14ac:dyDescent="0.25">
      <c r="A166" s="14" t="e">
        <f t="array" aca="1" ref="A166" ca="1">CONCATENATE(XLOOKUP(B166,'Выпадающие списки'!B:B,'Выпадающие списки'!A:A),"-",'3. Целевики'!$D166)</f>
        <v>#NAME?</v>
      </c>
      <c r="B166" s="34"/>
      <c r="C166" s="34"/>
      <c r="D166" s="35"/>
      <c r="E166" s="9"/>
      <c r="F166" s="36"/>
      <c r="G166" s="37"/>
      <c r="H166" s="12"/>
      <c r="I166" s="12"/>
      <c r="J166" s="12"/>
      <c r="K166" s="38"/>
      <c r="L166" s="38"/>
    </row>
    <row r="167" spans="1:12" ht="14.25" customHeight="1" x14ac:dyDescent="0.25">
      <c r="A167" s="14" t="e">
        <f t="array" aca="1" ref="A167" ca="1">CONCATENATE(XLOOKUP(B167,'Выпадающие списки'!B:B,'Выпадающие списки'!A:A),"-",'3. Целевики'!$D167)</f>
        <v>#NAME?</v>
      </c>
      <c r="B167" s="34"/>
      <c r="C167" s="34"/>
      <c r="D167" s="35"/>
      <c r="E167" s="9"/>
      <c r="F167" s="36"/>
      <c r="G167" s="37"/>
      <c r="H167" s="12"/>
      <c r="I167" s="12"/>
      <c r="J167" s="12"/>
      <c r="K167" s="38"/>
      <c r="L167" s="38"/>
    </row>
    <row r="168" spans="1:12" ht="14.25" customHeight="1" x14ac:dyDescent="0.25">
      <c r="A168" s="14" t="e">
        <f t="array" aca="1" ref="A168" ca="1">CONCATENATE(XLOOKUP(B168,'Выпадающие списки'!B:B,'Выпадающие списки'!A:A),"-",'3. Целевики'!$D168)</f>
        <v>#NAME?</v>
      </c>
      <c r="B168" s="34"/>
      <c r="C168" s="34"/>
      <c r="D168" s="35"/>
      <c r="E168" s="9"/>
      <c r="F168" s="36"/>
      <c r="G168" s="37"/>
      <c r="H168" s="12"/>
      <c r="I168" s="12"/>
      <c r="J168" s="12"/>
      <c r="K168" s="38"/>
      <c r="L168" s="38"/>
    </row>
    <row r="169" spans="1:12" ht="14.25" customHeight="1" x14ac:dyDescent="0.25">
      <c r="A169" s="14" t="e">
        <f t="array" aca="1" ref="A169" ca="1">CONCATENATE(XLOOKUP(B169,'Выпадающие списки'!B:B,'Выпадающие списки'!A:A),"-",'3. Целевики'!$D169)</f>
        <v>#NAME?</v>
      </c>
      <c r="B169" s="34"/>
      <c r="C169" s="34"/>
      <c r="D169" s="35"/>
      <c r="E169" s="9"/>
      <c r="F169" s="36"/>
      <c r="G169" s="37"/>
      <c r="H169" s="12"/>
      <c r="I169" s="12"/>
      <c r="J169" s="12"/>
      <c r="K169" s="38"/>
      <c r="L169" s="38"/>
    </row>
    <row r="170" spans="1:12" ht="14.25" customHeight="1" x14ac:dyDescent="0.25">
      <c r="A170" s="14" t="e">
        <f t="array" aca="1" ref="A170" ca="1">CONCATENATE(XLOOKUP(B170,'Выпадающие списки'!B:B,'Выпадающие списки'!A:A),"-",'3. Целевики'!$D170)</f>
        <v>#NAME?</v>
      </c>
      <c r="B170" s="34"/>
      <c r="C170" s="34"/>
      <c r="D170" s="35"/>
      <c r="E170" s="9"/>
      <c r="F170" s="36"/>
      <c r="G170" s="37"/>
      <c r="H170" s="12"/>
      <c r="I170" s="12"/>
      <c r="J170" s="12"/>
      <c r="K170" s="38"/>
      <c r="L170" s="38"/>
    </row>
    <row r="171" spans="1:12" ht="14.25" customHeight="1" x14ac:dyDescent="0.25">
      <c r="A171" s="14" t="e">
        <f t="array" aca="1" ref="A171" ca="1">CONCATENATE(XLOOKUP(B171,'Выпадающие списки'!B:B,'Выпадающие списки'!A:A),"-",'3. Целевики'!$D171)</f>
        <v>#NAME?</v>
      </c>
      <c r="B171" s="34"/>
      <c r="C171" s="34"/>
      <c r="D171" s="35"/>
      <c r="E171" s="9"/>
      <c r="F171" s="36"/>
      <c r="G171" s="37"/>
      <c r="H171" s="12"/>
      <c r="I171" s="12"/>
      <c r="J171" s="12"/>
      <c r="K171" s="38"/>
      <c r="L171" s="38"/>
    </row>
    <row r="172" spans="1:12" ht="14.25" customHeight="1" x14ac:dyDescent="0.25">
      <c r="A172" s="14" t="e">
        <f t="array" aca="1" ref="A172" ca="1">CONCATENATE(XLOOKUP(B172,'Выпадающие списки'!B:B,'Выпадающие списки'!A:A),"-",'3. Целевики'!$D172)</f>
        <v>#NAME?</v>
      </c>
      <c r="B172" s="34"/>
      <c r="C172" s="34"/>
      <c r="D172" s="35"/>
      <c r="E172" s="9"/>
      <c r="F172" s="36"/>
      <c r="G172" s="37"/>
      <c r="H172" s="12"/>
      <c r="I172" s="12"/>
      <c r="J172" s="12"/>
      <c r="K172" s="38"/>
      <c r="L172" s="38"/>
    </row>
    <row r="173" spans="1:12" ht="14.25" customHeight="1" x14ac:dyDescent="0.25">
      <c r="A173" s="14" t="e">
        <f t="array" aca="1" ref="A173" ca="1">CONCATENATE(XLOOKUP(B173,'Выпадающие списки'!B:B,'Выпадающие списки'!A:A),"-",'3. Целевики'!$D173)</f>
        <v>#NAME?</v>
      </c>
      <c r="B173" s="34"/>
      <c r="C173" s="34"/>
      <c r="D173" s="35"/>
      <c r="E173" s="9"/>
      <c r="F173" s="36"/>
      <c r="G173" s="37"/>
      <c r="H173" s="12"/>
      <c r="I173" s="12"/>
      <c r="J173" s="12"/>
      <c r="K173" s="38"/>
      <c r="L173" s="38"/>
    </row>
    <row r="174" spans="1:12" ht="14.25" customHeight="1" x14ac:dyDescent="0.25">
      <c r="A174" s="14" t="e">
        <f t="array" aca="1" ref="A174" ca="1">CONCATENATE(XLOOKUP(B174,'Выпадающие списки'!B:B,'Выпадающие списки'!A:A),"-",'3. Целевики'!$D174)</f>
        <v>#NAME?</v>
      </c>
      <c r="B174" s="34"/>
      <c r="C174" s="34"/>
      <c r="D174" s="35"/>
      <c r="E174" s="9"/>
      <c r="F174" s="36"/>
      <c r="G174" s="37"/>
      <c r="H174" s="12"/>
      <c r="I174" s="12"/>
      <c r="J174" s="12"/>
      <c r="K174" s="38"/>
      <c r="L174" s="38"/>
    </row>
    <row r="175" spans="1:12" ht="14.25" customHeight="1" x14ac:dyDescent="0.25">
      <c r="A175" s="14" t="e">
        <f t="array" aca="1" ref="A175" ca="1">CONCATENATE(XLOOKUP(B175,'Выпадающие списки'!B:B,'Выпадающие списки'!A:A),"-",'3. Целевики'!$D175)</f>
        <v>#NAME?</v>
      </c>
      <c r="B175" s="34"/>
      <c r="C175" s="34"/>
      <c r="D175" s="35"/>
      <c r="E175" s="9"/>
      <c r="F175" s="36"/>
      <c r="G175" s="37"/>
      <c r="H175" s="12"/>
      <c r="I175" s="12"/>
      <c r="J175" s="12"/>
      <c r="K175" s="38"/>
      <c r="L175" s="38"/>
    </row>
    <row r="176" spans="1:12" ht="14.25" customHeight="1" x14ac:dyDescent="0.25">
      <c r="A176" s="14" t="e">
        <f t="array" aca="1" ref="A176" ca="1">CONCATENATE(XLOOKUP(B176,'Выпадающие списки'!B:B,'Выпадающие списки'!A:A),"-",'3. Целевики'!$D176)</f>
        <v>#NAME?</v>
      </c>
      <c r="B176" s="34"/>
      <c r="C176" s="34"/>
      <c r="D176" s="35"/>
      <c r="E176" s="9"/>
      <c r="F176" s="36"/>
      <c r="G176" s="37"/>
      <c r="H176" s="12"/>
      <c r="I176" s="12"/>
      <c r="J176" s="12"/>
      <c r="K176" s="38"/>
      <c r="L176" s="38"/>
    </row>
    <row r="177" spans="1:12" ht="14.25" customHeight="1" x14ac:dyDescent="0.25">
      <c r="A177" s="14" t="e">
        <f t="array" aca="1" ref="A177" ca="1">CONCATENATE(XLOOKUP(B177,'Выпадающие списки'!B:B,'Выпадающие списки'!A:A),"-",'3. Целевики'!$D177)</f>
        <v>#NAME?</v>
      </c>
      <c r="B177" s="34"/>
      <c r="C177" s="34"/>
      <c r="D177" s="35"/>
      <c r="E177" s="9"/>
      <c r="F177" s="36"/>
      <c r="G177" s="37"/>
      <c r="H177" s="12"/>
      <c r="I177" s="12"/>
      <c r="J177" s="12"/>
      <c r="K177" s="38"/>
      <c r="L177" s="38"/>
    </row>
    <row r="178" spans="1:12" ht="14.25" customHeight="1" x14ac:dyDescent="0.25">
      <c r="A178" s="14" t="e">
        <f t="array" aca="1" ref="A178" ca="1">CONCATENATE(XLOOKUP(B178,'Выпадающие списки'!B:B,'Выпадающие списки'!A:A),"-",'3. Целевики'!$D178)</f>
        <v>#NAME?</v>
      </c>
      <c r="B178" s="34"/>
      <c r="C178" s="34"/>
      <c r="D178" s="35"/>
      <c r="E178" s="9"/>
      <c r="F178" s="36"/>
      <c r="G178" s="37"/>
      <c r="H178" s="12"/>
      <c r="I178" s="12"/>
      <c r="J178" s="12"/>
      <c r="K178" s="38"/>
      <c r="L178" s="38"/>
    </row>
    <row r="179" spans="1:12" ht="14.25" customHeight="1" x14ac:dyDescent="0.25">
      <c r="A179" s="14" t="e">
        <f t="array" aca="1" ref="A179" ca="1">CONCATENATE(XLOOKUP(B179,'Выпадающие списки'!B:B,'Выпадающие списки'!A:A),"-",'3. Целевики'!$D179)</f>
        <v>#NAME?</v>
      </c>
      <c r="B179" s="34"/>
      <c r="C179" s="34"/>
      <c r="D179" s="35"/>
      <c r="E179" s="9"/>
      <c r="F179" s="36"/>
      <c r="G179" s="37"/>
      <c r="H179" s="12"/>
      <c r="I179" s="12"/>
      <c r="J179" s="12"/>
      <c r="K179" s="38"/>
      <c r="L179" s="38"/>
    </row>
    <row r="180" spans="1:12" ht="14.25" customHeight="1" x14ac:dyDescent="0.25">
      <c r="A180" s="14" t="e">
        <f t="array" aca="1" ref="A180" ca="1">CONCATENATE(XLOOKUP(B180,'Выпадающие списки'!B:B,'Выпадающие списки'!A:A),"-",'3. Целевики'!$D180)</f>
        <v>#NAME?</v>
      </c>
      <c r="B180" s="34"/>
      <c r="C180" s="34"/>
      <c r="D180" s="35"/>
      <c r="E180" s="9"/>
      <c r="F180" s="36"/>
      <c r="G180" s="37"/>
      <c r="H180" s="12"/>
      <c r="I180" s="12"/>
      <c r="J180" s="12"/>
      <c r="K180" s="38"/>
      <c r="L180" s="38"/>
    </row>
    <row r="181" spans="1:12" ht="14.25" customHeight="1" x14ac:dyDescent="0.25">
      <c r="A181" s="14" t="e">
        <f t="array" aca="1" ref="A181" ca="1">CONCATENATE(XLOOKUP(B181,'Выпадающие списки'!B:B,'Выпадающие списки'!A:A),"-",'3. Целевики'!$D181)</f>
        <v>#NAME?</v>
      </c>
      <c r="B181" s="34"/>
      <c r="C181" s="34"/>
      <c r="D181" s="35"/>
      <c r="E181" s="9"/>
      <c r="F181" s="36"/>
      <c r="G181" s="37"/>
      <c r="H181" s="12"/>
      <c r="I181" s="12"/>
      <c r="J181" s="12"/>
      <c r="K181" s="38"/>
      <c r="L181" s="38"/>
    </row>
    <row r="182" spans="1:12" ht="14.25" customHeight="1" x14ac:dyDescent="0.25">
      <c r="A182" s="14" t="e">
        <f t="array" aca="1" ref="A182" ca="1">CONCATENATE(XLOOKUP(B182,'Выпадающие списки'!B:B,'Выпадающие списки'!A:A),"-",'3. Целевики'!$D182)</f>
        <v>#NAME?</v>
      </c>
      <c r="B182" s="34"/>
      <c r="C182" s="34"/>
      <c r="D182" s="35"/>
      <c r="E182" s="9"/>
      <c r="F182" s="36"/>
      <c r="G182" s="37"/>
      <c r="H182" s="12"/>
      <c r="I182" s="12"/>
      <c r="J182" s="12"/>
      <c r="K182" s="38"/>
      <c r="L182" s="38"/>
    </row>
    <row r="183" spans="1:12" ht="14.25" customHeight="1" x14ac:dyDescent="0.25">
      <c r="A183" s="14" t="e">
        <f t="array" aca="1" ref="A183" ca="1">CONCATENATE(XLOOKUP(B183,'Выпадающие списки'!B:B,'Выпадающие списки'!A:A),"-",'3. Целевики'!$D183)</f>
        <v>#NAME?</v>
      </c>
      <c r="B183" s="34"/>
      <c r="C183" s="34"/>
      <c r="D183" s="35"/>
      <c r="E183" s="9"/>
      <c r="F183" s="36"/>
      <c r="G183" s="37"/>
      <c r="H183" s="12"/>
      <c r="I183" s="12"/>
      <c r="J183" s="12"/>
      <c r="K183" s="38"/>
      <c r="L183" s="38"/>
    </row>
    <row r="184" spans="1:12" ht="14.25" customHeight="1" x14ac:dyDescent="0.25">
      <c r="A184" s="14" t="e">
        <f t="array" aca="1" ref="A184" ca="1">CONCATENATE(XLOOKUP(B184,'Выпадающие списки'!B:B,'Выпадающие списки'!A:A),"-",'3. Целевики'!$D184)</f>
        <v>#NAME?</v>
      </c>
      <c r="B184" s="34"/>
      <c r="C184" s="34"/>
      <c r="D184" s="35"/>
      <c r="E184" s="9"/>
      <c r="F184" s="36"/>
      <c r="G184" s="37"/>
      <c r="H184" s="12"/>
      <c r="I184" s="12"/>
      <c r="J184" s="12"/>
      <c r="K184" s="38"/>
      <c r="L184" s="38"/>
    </row>
    <row r="185" spans="1:12" ht="14.25" customHeight="1" x14ac:dyDescent="0.25">
      <c r="A185" s="14" t="e">
        <f t="array" aca="1" ref="A185" ca="1">CONCATENATE(XLOOKUP(B185,'Выпадающие списки'!B:B,'Выпадающие списки'!A:A),"-",'3. Целевики'!$D185)</f>
        <v>#NAME?</v>
      </c>
      <c r="B185" s="34"/>
      <c r="C185" s="34"/>
      <c r="D185" s="35"/>
      <c r="E185" s="9"/>
      <c r="F185" s="36"/>
      <c r="G185" s="37"/>
      <c r="H185" s="12"/>
      <c r="I185" s="12"/>
      <c r="J185" s="12"/>
      <c r="K185" s="38"/>
      <c r="L185" s="38"/>
    </row>
    <row r="186" spans="1:12" ht="14.25" customHeight="1" x14ac:dyDescent="0.25">
      <c r="A186" s="14" t="e">
        <f t="array" aca="1" ref="A186" ca="1">CONCATENATE(XLOOKUP(B186,'Выпадающие списки'!B:B,'Выпадающие списки'!A:A),"-",'3. Целевики'!$D186)</f>
        <v>#NAME?</v>
      </c>
      <c r="B186" s="34"/>
      <c r="C186" s="34"/>
      <c r="D186" s="35"/>
      <c r="E186" s="9"/>
      <c r="F186" s="36"/>
      <c r="G186" s="37"/>
      <c r="H186" s="12"/>
      <c r="I186" s="12"/>
      <c r="J186" s="12"/>
      <c r="K186" s="38"/>
      <c r="L186" s="38"/>
    </row>
    <row r="187" spans="1:12" ht="14.25" customHeight="1" x14ac:dyDescent="0.25">
      <c r="A187" s="14" t="e">
        <f t="array" aca="1" ref="A187" ca="1">CONCATENATE(XLOOKUP(B187,'Выпадающие списки'!B:B,'Выпадающие списки'!A:A),"-",'3. Целевики'!$D187)</f>
        <v>#NAME?</v>
      </c>
      <c r="B187" s="34"/>
      <c r="C187" s="34"/>
      <c r="D187" s="35"/>
      <c r="E187" s="9"/>
      <c r="F187" s="36"/>
      <c r="G187" s="37"/>
      <c r="H187" s="12"/>
      <c r="I187" s="12"/>
      <c r="J187" s="12"/>
      <c r="K187" s="38"/>
      <c r="L187" s="38"/>
    </row>
    <row r="188" spans="1:12" ht="14.25" customHeight="1" x14ac:dyDescent="0.25">
      <c r="A188" s="14" t="e">
        <f t="array" aca="1" ref="A188" ca="1">CONCATENATE(XLOOKUP(B188,'Выпадающие списки'!B:B,'Выпадающие списки'!A:A),"-",'3. Целевики'!$D188)</f>
        <v>#NAME?</v>
      </c>
      <c r="B188" s="34"/>
      <c r="C188" s="34"/>
      <c r="D188" s="35"/>
      <c r="E188" s="9"/>
      <c r="F188" s="36"/>
      <c r="G188" s="37"/>
      <c r="H188" s="12"/>
      <c r="I188" s="12"/>
      <c r="J188" s="12"/>
      <c r="K188" s="38"/>
      <c r="L188" s="38"/>
    </row>
    <row r="189" spans="1:12" ht="14.25" customHeight="1" x14ac:dyDescent="0.25">
      <c r="A189" s="14" t="e">
        <f t="array" aca="1" ref="A189" ca="1">CONCATENATE(XLOOKUP(B189,'Выпадающие списки'!B:B,'Выпадающие списки'!A:A),"-",'3. Целевики'!$D189)</f>
        <v>#NAME?</v>
      </c>
      <c r="B189" s="34"/>
      <c r="C189" s="34"/>
      <c r="D189" s="35"/>
      <c r="E189" s="9"/>
      <c r="F189" s="36"/>
      <c r="G189" s="37"/>
      <c r="H189" s="12"/>
      <c r="I189" s="12"/>
      <c r="J189" s="12"/>
      <c r="K189" s="38"/>
      <c r="L189" s="38"/>
    </row>
    <row r="190" spans="1:12" ht="14.25" customHeight="1" x14ac:dyDescent="0.25">
      <c r="A190" s="14" t="e">
        <f t="array" aca="1" ref="A190" ca="1">CONCATENATE(XLOOKUP(B190,'Выпадающие списки'!B:B,'Выпадающие списки'!A:A),"-",'3. Целевики'!$D190)</f>
        <v>#NAME?</v>
      </c>
      <c r="B190" s="34"/>
      <c r="C190" s="34"/>
      <c r="D190" s="35"/>
      <c r="E190" s="9"/>
      <c r="F190" s="36"/>
      <c r="G190" s="37"/>
      <c r="H190" s="12"/>
      <c r="I190" s="12"/>
      <c r="J190" s="12"/>
      <c r="K190" s="38"/>
      <c r="L190" s="38"/>
    </row>
    <row r="191" spans="1:12" ht="14.25" customHeight="1" x14ac:dyDescent="0.25">
      <c r="A191" s="14" t="e">
        <f t="array" aca="1" ref="A191" ca="1">CONCATENATE(XLOOKUP(B191,'Выпадающие списки'!B:B,'Выпадающие списки'!A:A),"-",'3. Целевики'!$D191)</f>
        <v>#NAME?</v>
      </c>
      <c r="B191" s="34"/>
      <c r="C191" s="34"/>
      <c r="D191" s="35"/>
      <c r="E191" s="9"/>
      <c r="F191" s="36"/>
      <c r="G191" s="37"/>
      <c r="H191" s="12"/>
      <c r="I191" s="12"/>
      <c r="J191" s="12"/>
      <c r="K191" s="38"/>
      <c r="L191" s="38"/>
    </row>
    <row r="192" spans="1:12" ht="14.25" customHeight="1" x14ac:dyDescent="0.25">
      <c r="A192" s="14" t="e">
        <f t="array" aca="1" ref="A192" ca="1">CONCATENATE(XLOOKUP(B192,'Выпадающие списки'!B:B,'Выпадающие списки'!A:A),"-",'3. Целевики'!$D192)</f>
        <v>#NAME?</v>
      </c>
      <c r="B192" s="34"/>
      <c r="C192" s="34"/>
      <c r="D192" s="35"/>
      <c r="E192" s="9"/>
      <c r="F192" s="36"/>
      <c r="G192" s="37"/>
      <c r="H192" s="12"/>
      <c r="I192" s="12"/>
      <c r="J192" s="12"/>
      <c r="K192" s="38"/>
      <c r="L192" s="38"/>
    </row>
    <row r="193" spans="1:12" ht="14.25" customHeight="1" x14ac:dyDescent="0.25">
      <c r="A193" s="14" t="e">
        <f t="array" aca="1" ref="A193" ca="1">CONCATENATE(XLOOKUP(B193,'Выпадающие списки'!B:B,'Выпадающие списки'!A:A),"-",'3. Целевики'!$D193)</f>
        <v>#NAME?</v>
      </c>
      <c r="B193" s="34"/>
      <c r="C193" s="34"/>
      <c r="D193" s="35"/>
      <c r="E193" s="9"/>
      <c r="F193" s="36"/>
      <c r="G193" s="37"/>
      <c r="H193" s="12"/>
      <c r="I193" s="12"/>
      <c r="J193" s="12"/>
      <c r="K193" s="38"/>
      <c r="L193" s="38"/>
    </row>
    <row r="194" spans="1:12" ht="14.25" customHeight="1" x14ac:dyDescent="0.25">
      <c r="A194" s="14" t="e">
        <f t="array" aca="1" ref="A194" ca="1">CONCATENATE(XLOOKUP(B194,'Выпадающие списки'!B:B,'Выпадающие списки'!A:A),"-",'3. Целевики'!$D194)</f>
        <v>#NAME?</v>
      </c>
      <c r="B194" s="34"/>
      <c r="C194" s="34"/>
      <c r="D194" s="35"/>
      <c r="E194" s="9"/>
      <c r="F194" s="36"/>
      <c r="G194" s="37"/>
      <c r="H194" s="12"/>
      <c r="I194" s="12"/>
      <c r="J194" s="12"/>
      <c r="K194" s="38"/>
      <c r="L194" s="38"/>
    </row>
    <row r="195" spans="1:12" ht="14.25" customHeight="1" x14ac:dyDescent="0.25">
      <c r="A195" s="14" t="e">
        <f t="array" aca="1" ref="A195" ca="1">CONCATENATE(XLOOKUP(B195,'Выпадающие списки'!B:B,'Выпадающие списки'!A:A),"-",'3. Целевики'!$D195)</f>
        <v>#NAME?</v>
      </c>
      <c r="B195" s="34"/>
      <c r="C195" s="34"/>
      <c r="D195" s="35"/>
      <c r="E195" s="9"/>
      <c r="F195" s="36"/>
      <c r="G195" s="37"/>
      <c r="H195" s="12"/>
      <c r="I195" s="12"/>
      <c r="J195" s="12"/>
      <c r="K195" s="38"/>
      <c r="L195" s="38"/>
    </row>
    <row r="196" spans="1:12" ht="14.25" customHeight="1" x14ac:dyDescent="0.25">
      <c r="A196" s="14" t="e">
        <f t="array" aca="1" ref="A196" ca="1">CONCATENATE(XLOOKUP(B196,'Выпадающие списки'!B:B,'Выпадающие списки'!A:A),"-",'3. Целевики'!$D196)</f>
        <v>#NAME?</v>
      </c>
      <c r="B196" s="34"/>
      <c r="C196" s="34"/>
      <c r="D196" s="35"/>
      <c r="E196" s="9"/>
      <c r="F196" s="36"/>
      <c r="G196" s="37"/>
      <c r="H196" s="12"/>
      <c r="I196" s="12"/>
      <c r="J196" s="12"/>
      <c r="K196" s="38"/>
      <c r="L196" s="38"/>
    </row>
    <row r="197" spans="1:12" ht="14.25" customHeight="1" x14ac:dyDescent="0.25">
      <c r="A197" s="14" t="e">
        <f t="array" aca="1" ref="A197" ca="1">CONCATENATE(XLOOKUP(B197,'Выпадающие списки'!B:B,'Выпадающие списки'!A:A),"-",'3. Целевики'!$D197)</f>
        <v>#NAME?</v>
      </c>
      <c r="B197" s="34"/>
      <c r="C197" s="34"/>
      <c r="D197" s="35"/>
      <c r="E197" s="9"/>
      <c r="F197" s="36"/>
      <c r="G197" s="37"/>
      <c r="H197" s="12"/>
      <c r="I197" s="12"/>
      <c r="J197" s="12"/>
      <c r="K197" s="38"/>
      <c r="L197" s="38"/>
    </row>
    <row r="198" spans="1:12" ht="14.25" customHeight="1" x14ac:dyDescent="0.25">
      <c r="A198" s="14" t="e">
        <f t="array" aca="1" ref="A198" ca="1">CONCATENATE(XLOOKUP(B198,'Выпадающие списки'!B:B,'Выпадающие списки'!A:A),"-",'3. Целевики'!$D198)</f>
        <v>#NAME?</v>
      </c>
      <c r="B198" s="34"/>
      <c r="C198" s="34"/>
      <c r="D198" s="35"/>
      <c r="E198" s="9"/>
      <c r="F198" s="36"/>
      <c r="G198" s="37"/>
      <c r="H198" s="12"/>
      <c r="I198" s="12"/>
      <c r="J198" s="12"/>
      <c r="K198" s="38"/>
      <c r="L198" s="38"/>
    </row>
    <row r="199" spans="1:12" ht="14.25" customHeight="1" x14ac:dyDescent="0.25">
      <c r="A199" s="14" t="e">
        <f t="array" aca="1" ref="A199" ca="1">CONCATENATE(XLOOKUP(B199,'Выпадающие списки'!B:B,'Выпадающие списки'!A:A),"-",'3. Целевики'!$D199)</f>
        <v>#NAME?</v>
      </c>
      <c r="B199" s="34"/>
      <c r="C199" s="34"/>
      <c r="D199" s="35"/>
      <c r="E199" s="9"/>
      <c r="F199" s="36"/>
      <c r="G199" s="37"/>
      <c r="H199" s="12"/>
      <c r="I199" s="12"/>
      <c r="J199" s="12"/>
      <c r="K199" s="38"/>
      <c r="L199" s="38"/>
    </row>
    <row r="200" spans="1:12" ht="14.25" customHeight="1" x14ac:dyDescent="0.25">
      <c r="A200" s="14" t="e">
        <f t="array" aca="1" ref="A200" ca="1">CONCATENATE(XLOOKUP(B200,'Выпадающие списки'!B:B,'Выпадающие списки'!A:A),"-",'3. Целевики'!$D200)</f>
        <v>#NAME?</v>
      </c>
      <c r="B200" s="34"/>
      <c r="C200" s="34"/>
      <c r="D200" s="35"/>
      <c r="E200" s="9"/>
      <c r="F200" s="36"/>
      <c r="G200" s="37"/>
      <c r="H200" s="12"/>
      <c r="I200" s="12"/>
      <c r="J200" s="12"/>
      <c r="K200" s="38"/>
      <c r="L200" s="38"/>
    </row>
    <row r="201" spans="1:12" ht="14.25" customHeight="1" x14ac:dyDescent="0.25">
      <c r="A201" s="14" t="e">
        <f t="array" aca="1" ref="A201" ca="1">CONCATENATE(XLOOKUP(B201,'Выпадающие списки'!B:B,'Выпадающие списки'!A:A),"-",'3. Целевики'!$D201)</f>
        <v>#NAME?</v>
      </c>
      <c r="B201" s="34"/>
      <c r="C201" s="34"/>
      <c r="D201" s="35"/>
      <c r="E201" s="9"/>
      <c r="F201" s="36"/>
      <c r="G201" s="37"/>
      <c r="H201" s="12"/>
      <c r="I201" s="12"/>
      <c r="J201" s="12"/>
      <c r="K201" s="38"/>
      <c r="L201" s="38"/>
    </row>
    <row r="202" spans="1:12" ht="14.25" customHeight="1" x14ac:dyDescent="0.25">
      <c r="A202" s="14" t="e">
        <f t="array" aca="1" ref="A202" ca="1">CONCATENATE(XLOOKUP(B202,'Выпадающие списки'!B:B,'Выпадающие списки'!A:A),"-",'3. Целевики'!$D202)</f>
        <v>#NAME?</v>
      </c>
      <c r="B202" s="34"/>
      <c r="C202" s="34"/>
      <c r="D202" s="35"/>
      <c r="E202" s="9"/>
      <c r="F202" s="36"/>
      <c r="G202" s="37"/>
      <c r="H202" s="12"/>
      <c r="I202" s="12"/>
      <c r="J202" s="12"/>
      <c r="K202" s="38"/>
      <c r="L202" s="38"/>
    </row>
    <row r="203" spans="1:12" ht="14.25" customHeight="1" x14ac:dyDescent="0.25">
      <c r="A203" s="14" t="e">
        <f t="array" aca="1" ref="A203" ca="1">CONCATENATE(XLOOKUP(B203,'Выпадающие списки'!B:B,'Выпадающие списки'!A:A),"-",'3. Целевики'!$D203)</f>
        <v>#NAME?</v>
      </c>
      <c r="B203" s="34"/>
      <c r="C203" s="34"/>
      <c r="D203" s="35"/>
      <c r="E203" s="9"/>
      <c r="F203" s="36"/>
      <c r="G203" s="37"/>
      <c r="H203" s="12"/>
      <c r="I203" s="12"/>
      <c r="J203" s="12"/>
      <c r="K203" s="38"/>
      <c r="L203" s="38"/>
    </row>
    <row r="204" spans="1:12" ht="14.25" customHeight="1" x14ac:dyDescent="0.25">
      <c r="A204" s="14" t="e">
        <f t="array" aca="1" ref="A204" ca="1">CONCATENATE(XLOOKUP(B204,'Выпадающие списки'!B:B,'Выпадающие списки'!A:A),"-",'3. Целевики'!$D204)</f>
        <v>#NAME?</v>
      </c>
      <c r="B204" s="34"/>
      <c r="C204" s="34"/>
      <c r="D204" s="35"/>
      <c r="E204" s="9"/>
      <c r="F204" s="36"/>
      <c r="G204" s="37"/>
      <c r="H204" s="12"/>
      <c r="I204" s="12"/>
      <c r="J204" s="12"/>
      <c r="K204" s="38"/>
      <c r="L204" s="38"/>
    </row>
    <row r="205" spans="1:12" ht="14.25" customHeight="1" x14ac:dyDescent="0.25">
      <c r="A205" s="14" t="e">
        <f t="array" aca="1" ref="A205" ca="1">CONCATENATE(XLOOKUP(B205,'Выпадающие списки'!B:B,'Выпадающие списки'!A:A),"-",'3. Целевики'!$D205)</f>
        <v>#NAME?</v>
      </c>
      <c r="B205" s="34"/>
      <c r="C205" s="34"/>
      <c r="D205" s="35"/>
      <c r="E205" s="9"/>
      <c r="F205" s="36"/>
      <c r="G205" s="37"/>
      <c r="H205" s="12"/>
      <c r="I205" s="12"/>
      <c r="J205" s="12"/>
      <c r="K205" s="38"/>
      <c r="L205" s="38"/>
    </row>
    <row r="206" spans="1:12" ht="14.25" customHeight="1" x14ac:dyDescent="0.25">
      <c r="A206" s="14" t="e">
        <f t="array" aca="1" ref="A206" ca="1">CONCATENATE(XLOOKUP(B206,'Выпадающие списки'!B:B,'Выпадающие списки'!A:A),"-",'3. Целевики'!$D206)</f>
        <v>#NAME?</v>
      </c>
      <c r="B206" s="34"/>
      <c r="C206" s="34"/>
      <c r="D206" s="35"/>
      <c r="E206" s="9"/>
      <c r="F206" s="36"/>
      <c r="G206" s="37"/>
      <c r="H206" s="12"/>
      <c r="I206" s="12"/>
      <c r="J206" s="12"/>
      <c r="K206" s="38"/>
      <c r="L206" s="38"/>
    </row>
    <row r="207" spans="1:12" ht="14.25" customHeight="1" x14ac:dyDescent="0.25">
      <c r="A207" s="14" t="e">
        <f t="array" aca="1" ref="A207" ca="1">CONCATENATE(XLOOKUP(B207,'Выпадающие списки'!B:B,'Выпадающие списки'!A:A),"-",'3. Целевики'!$D207)</f>
        <v>#NAME?</v>
      </c>
      <c r="B207" s="34"/>
      <c r="C207" s="34"/>
      <c r="D207" s="35"/>
      <c r="E207" s="9"/>
      <c r="F207" s="36"/>
      <c r="G207" s="37"/>
      <c r="H207" s="12"/>
      <c r="I207" s="12"/>
      <c r="J207" s="12"/>
      <c r="K207" s="38"/>
      <c r="L207" s="38"/>
    </row>
    <row r="208" spans="1:12" ht="14.25" customHeight="1" x14ac:dyDescent="0.25">
      <c r="A208" s="14" t="e">
        <f t="array" aca="1" ref="A208" ca="1">CONCATENATE(XLOOKUP(B208,'Выпадающие списки'!B:B,'Выпадающие списки'!A:A),"-",'3. Целевики'!$D208)</f>
        <v>#NAME?</v>
      </c>
      <c r="B208" s="34"/>
      <c r="C208" s="34"/>
      <c r="D208" s="35"/>
      <c r="E208" s="9"/>
      <c r="F208" s="36"/>
      <c r="G208" s="37"/>
      <c r="H208" s="12"/>
      <c r="I208" s="12"/>
      <c r="J208" s="12"/>
      <c r="K208" s="38"/>
      <c r="L208" s="38"/>
    </row>
    <row r="209" spans="1:12" ht="14.25" customHeight="1" x14ac:dyDescent="0.25">
      <c r="A209" s="14" t="e">
        <f t="array" aca="1" ref="A209" ca="1">CONCATENATE(XLOOKUP(B209,'Выпадающие списки'!B:B,'Выпадающие списки'!A:A),"-",'3. Целевики'!$D209)</f>
        <v>#NAME?</v>
      </c>
      <c r="B209" s="34"/>
      <c r="C209" s="34"/>
      <c r="D209" s="35"/>
      <c r="E209" s="9"/>
      <c r="F209" s="36"/>
      <c r="G209" s="37"/>
      <c r="H209" s="12"/>
      <c r="I209" s="12"/>
      <c r="J209" s="12"/>
      <c r="K209" s="38"/>
      <c r="L209" s="38"/>
    </row>
    <row r="210" spans="1:12" ht="14.25" customHeight="1" x14ac:dyDescent="0.25">
      <c r="A210" s="14" t="e">
        <f t="array" aca="1" ref="A210" ca="1">CONCATENATE(XLOOKUP(B210,'Выпадающие списки'!B:B,'Выпадающие списки'!A:A),"-",'3. Целевики'!$D210)</f>
        <v>#NAME?</v>
      </c>
      <c r="B210" s="34"/>
      <c r="C210" s="34"/>
      <c r="D210" s="35"/>
      <c r="E210" s="9"/>
      <c r="F210" s="36"/>
      <c r="G210" s="37"/>
      <c r="H210" s="12"/>
      <c r="I210" s="12"/>
      <c r="J210" s="12"/>
      <c r="K210" s="38"/>
      <c r="L210" s="38"/>
    </row>
    <row r="211" spans="1:12" ht="14.25" customHeight="1" x14ac:dyDescent="0.25">
      <c r="A211" s="14" t="e">
        <f t="array" aca="1" ref="A211" ca="1">CONCATENATE(XLOOKUP(B211,'Выпадающие списки'!B:B,'Выпадающие списки'!A:A),"-",'3. Целевики'!$D211)</f>
        <v>#NAME?</v>
      </c>
      <c r="B211" s="34"/>
      <c r="C211" s="34"/>
      <c r="D211" s="35"/>
      <c r="E211" s="9"/>
      <c r="F211" s="36"/>
      <c r="G211" s="37"/>
      <c r="H211" s="12"/>
      <c r="I211" s="12"/>
      <c r="J211" s="12"/>
      <c r="K211" s="38"/>
      <c r="L211" s="38"/>
    </row>
    <row r="212" spans="1:12" ht="14.25" customHeight="1" x14ac:dyDescent="0.25">
      <c r="A212" s="14" t="e">
        <f t="array" aca="1" ref="A212" ca="1">CONCATENATE(XLOOKUP(B212,'Выпадающие списки'!B:B,'Выпадающие списки'!A:A),"-",'3. Целевики'!$D212)</f>
        <v>#NAME?</v>
      </c>
      <c r="B212" s="34"/>
      <c r="C212" s="34"/>
      <c r="D212" s="35"/>
      <c r="E212" s="9"/>
      <c r="F212" s="36"/>
      <c r="G212" s="37"/>
      <c r="H212" s="12"/>
      <c r="I212" s="12"/>
      <c r="J212" s="12"/>
      <c r="K212" s="38"/>
      <c r="L212" s="38"/>
    </row>
    <row r="213" spans="1:12" ht="14.25" customHeight="1" x14ac:dyDescent="0.25">
      <c r="A213" s="14" t="e">
        <f t="array" aca="1" ref="A213" ca="1">CONCATENATE(XLOOKUP(B213,'Выпадающие списки'!B:B,'Выпадающие списки'!A:A),"-",'3. Целевики'!$D213)</f>
        <v>#NAME?</v>
      </c>
      <c r="B213" s="34"/>
      <c r="C213" s="34"/>
      <c r="D213" s="35"/>
      <c r="E213" s="9"/>
      <c r="F213" s="36"/>
      <c r="G213" s="37"/>
      <c r="H213" s="12"/>
      <c r="I213" s="12"/>
      <c r="J213" s="12"/>
      <c r="K213" s="38"/>
      <c r="L213" s="38"/>
    </row>
    <row r="214" spans="1:12" ht="14.25" customHeight="1" x14ac:dyDescent="0.25">
      <c r="A214" s="14" t="e">
        <f t="array" aca="1" ref="A214" ca="1">CONCATENATE(XLOOKUP(B214,'Выпадающие списки'!B:B,'Выпадающие списки'!A:A),"-",'3. Целевики'!$D214)</f>
        <v>#NAME?</v>
      </c>
      <c r="B214" s="34"/>
      <c r="C214" s="34"/>
      <c r="D214" s="35"/>
      <c r="E214" s="9"/>
      <c r="F214" s="36"/>
      <c r="G214" s="37"/>
      <c r="H214" s="12"/>
      <c r="I214" s="12"/>
      <c r="J214" s="12"/>
      <c r="K214" s="38"/>
      <c r="L214" s="38"/>
    </row>
    <row r="215" spans="1:12" ht="14.25" customHeight="1" x14ac:dyDescent="0.25">
      <c r="A215" s="14" t="e">
        <f t="array" aca="1" ref="A215" ca="1">CONCATENATE(XLOOKUP(B215,'Выпадающие списки'!B:B,'Выпадающие списки'!A:A),"-",'3. Целевики'!$D215)</f>
        <v>#NAME?</v>
      </c>
      <c r="B215" s="34"/>
      <c r="C215" s="34"/>
      <c r="D215" s="35"/>
      <c r="E215" s="9"/>
      <c r="F215" s="36"/>
      <c r="G215" s="37"/>
      <c r="H215" s="12"/>
      <c r="I215" s="12"/>
      <c r="J215" s="12"/>
      <c r="K215" s="38"/>
      <c r="L215" s="38"/>
    </row>
    <row r="216" spans="1:12" ht="14.25" customHeight="1" x14ac:dyDescent="0.25">
      <c r="A216" s="14" t="e">
        <f t="array" aca="1" ref="A216" ca="1">CONCATENATE(XLOOKUP(B216,'Выпадающие списки'!B:B,'Выпадающие списки'!A:A),"-",'3. Целевики'!$D216)</f>
        <v>#NAME?</v>
      </c>
      <c r="B216" s="34"/>
      <c r="C216" s="34"/>
      <c r="D216" s="35"/>
      <c r="E216" s="9"/>
      <c r="F216" s="36"/>
      <c r="G216" s="37"/>
      <c r="H216" s="12"/>
      <c r="I216" s="12"/>
      <c r="J216" s="12"/>
      <c r="K216" s="38"/>
      <c r="L216" s="38"/>
    </row>
    <row r="217" spans="1:12" ht="14.25" customHeight="1" x14ac:dyDescent="0.25">
      <c r="A217" s="14" t="e">
        <f t="array" aca="1" ref="A217" ca="1">CONCATENATE(XLOOKUP(B217,'Выпадающие списки'!B:B,'Выпадающие списки'!A:A),"-",'3. Целевики'!$D217)</f>
        <v>#NAME?</v>
      </c>
      <c r="B217" s="34"/>
      <c r="C217" s="34"/>
      <c r="D217" s="35"/>
      <c r="E217" s="9"/>
      <c r="F217" s="36"/>
      <c r="G217" s="37"/>
      <c r="H217" s="12"/>
      <c r="I217" s="12"/>
      <c r="J217" s="12"/>
      <c r="K217" s="38"/>
      <c r="L217" s="38"/>
    </row>
    <row r="218" spans="1:12" ht="14.25" customHeight="1" x14ac:dyDescent="0.25">
      <c r="A218" s="14" t="e">
        <f t="array" aca="1" ref="A218" ca="1">CONCATENATE(XLOOKUP(B218,'Выпадающие списки'!B:B,'Выпадающие списки'!A:A),"-",'3. Целевики'!$D218)</f>
        <v>#NAME?</v>
      </c>
      <c r="B218" s="34"/>
      <c r="C218" s="34"/>
      <c r="D218" s="35"/>
      <c r="E218" s="9"/>
      <c r="F218" s="36"/>
      <c r="G218" s="37"/>
      <c r="H218" s="12"/>
      <c r="I218" s="12"/>
      <c r="J218" s="12"/>
      <c r="K218" s="38"/>
      <c r="L218" s="38"/>
    </row>
    <row r="219" spans="1:12" ht="14.25" customHeight="1" x14ac:dyDescent="0.25">
      <c r="A219" s="14" t="e">
        <f t="array" aca="1" ref="A219" ca="1">CONCATENATE(XLOOKUP(B219,'Выпадающие списки'!B:B,'Выпадающие списки'!A:A),"-",'3. Целевики'!$D219)</f>
        <v>#NAME?</v>
      </c>
      <c r="B219" s="34"/>
      <c r="C219" s="34"/>
      <c r="D219" s="35"/>
      <c r="E219" s="9"/>
      <c r="F219" s="36"/>
      <c r="G219" s="37"/>
      <c r="H219" s="12"/>
      <c r="I219" s="12"/>
      <c r="J219" s="12"/>
      <c r="K219" s="38"/>
      <c r="L219" s="38"/>
    </row>
    <row r="220" spans="1:12" ht="14.25" customHeight="1" x14ac:dyDescent="0.25">
      <c r="A220" s="14" t="e">
        <f t="array" aca="1" ref="A220" ca="1">CONCATENATE(XLOOKUP(B220,'Выпадающие списки'!B:B,'Выпадающие списки'!A:A),"-",'3. Целевики'!$D220)</f>
        <v>#NAME?</v>
      </c>
      <c r="B220" s="34"/>
      <c r="C220" s="34"/>
      <c r="D220" s="35"/>
      <c r="E220" s="9"/>
      <c r="F220" s="36"/>
      <c r="G220" s="37"/>
      <c r="H220" s="12"/>
      <c r="I220" s="12"/>
      <c r="J220" s="12"/>
      <c r="K220" s="38"/>
      <c r="L220" s="38"/>
    </row>
    <row r="221" spans="1:12" ht="14.25" customHeight="1" x14ac:dyDescent="0.25">
      <c r="A221" s="14" t="e">
        <f t="array" aca="1" ref="A221" ca="1">CONCATENATE(XLOOKUP(B221,'Выпадающие списки'!B:B,'Выпадающие списки'!A:A),"-",'3. Целевики'!$D221)</f>
        <v>#NAME?</v>
      </c>
      <c r="B221" s="34"/>
      <c r="C221" s="34"/>
      <c r="D221" s="35"/>
      <c r="E221" s="9"/>
      <c r="F221" s="36"/>
      <c r="G221" s="37"/>
      <c r="H221" s="12"/>
      <c r="I221" s="12"/>
      <c r="J221" s="12"/>
      <c r="K221" s="38"/>
      <c r="L221" s="38"/>
    </row>
    <row r="222" spans="1:12" ht="14.25" customHeight="1" x14ac:dyDescent="0.25">
      <c r="A222" s="14" t="e">
        <f t="array" aca="1" ref="A222" ca="1">CONCATENATE(XLOOKUP(B222,'Выпадающие списки'!B:B,'Выпадающие списки'!A:A),"-",'3. Целевики'!$D222)</f>
        <v>#NAME?</v>
      </c>
      <c r="B222" s="34"/>
      <c r="C222" s="34"/>
      <c r="D222" s="35"/>
      <c r="E222" s="9"/>
      <c r="F222" s="36"/>
      <c r="G222" s="37"/>
      <c r="H222" s="12"/>
      <c r="I222" s="12"/>
      <c r="J222" s="12"/>
      <c r="K222" s="38"/>
      <c r="L222" s="38"/>
    </row>
    <row r="223" spans="1:12" ht="14.25" customHeight="1" x14ac:dyDescent="0.25">
      <c r="A223" s="14" t="e">
        <f t="array" aca="1" ref="A223" ca="1">CONCATENATE(XLOOKUP(B223,'Выпадающие списки'!B:B,'Выпадающие списки'!A:A),"-",'3. Целевики'!$D223)</f>
        <v>#NAME?</v>
      </c>
      <c r="B223" s="34"/>
      <c r="C223" s="34"/>
      <c r="D223" s="35"/>
      <c r="E223" s="9"/>
      <c r="F223" s="36"/>
      <c r="G223" s="37"/>
      <c r="H223" s="12"/>
      <c r="I223" s="12"/>
      <c r="J223" s="12"/>
      <c r="K223" s="38"/>
      <c r="L223" s="38"/>
    </row>
    <row r="224" spans="1:12" ht="14.25" customHeight="1" x14ac:dyDescent="0.25">
      <c r="A224" s="14" t="e">
        <f t="array" aca="1" ref="A224" ca="1">CONCATENATE(XLOOKUP(B224,'Выпадающие списки'!B:B,'Выпадающие списки'!A:A),"-",'3. Целевики'!$D224)</f>
        <v>#NAME?</v>
      </c>
      <c r="B224" s="34"/>
      <c r="C224" s="34"/>
      <c r="D224" s="35"/>
      <c r="E224" s="9"/>
      <c r="F224" s="36"/>
      <c r="G224" s="37"/>
      <c r="H224" s="12"/>
      <c r="I224" s="12"/>
      <c r="J224" s="12"/>
      <c r="K224" s="38"/>
      <c r="L224" s="38"/>
    </row>
    <row r="225" spans="1:12" ht="14.25" customHeight="1" x14ac:dyDescent="0.25">
      <c r="A225" s="14" t="e">
        <f t="array" aca="1" ref="A225" ca="1">CONCATENATE(XLOOKUP(B225,'Выпадающие списки'!B:B,'Выпадающие списки'!A:A),"-",'3. Целевики'!$D225)</f>
        <v>#NAME?</v>
      </c>
      <c r="B225" s="34"/>
      <c r="C225" s="34"/>
      <c r="D225" s="35"/>
      <c r="E225" s="9"/>
      <c r="F225" s="36"/>
      <c r="G225" s="37"/>
      <c r="H225" s="12"/>
      <c r="I225" s="12"/>
      <c r="J225" s="12"/>
      <c r="K225" s="38"/>
      <c r="L225" s="38"/>
    </row>
    <row r="226" spans="1:12" ht="14.25" customHeight="1" x14ac:dyDescent="0.25">
      <c r="A226" s="14" t="e">
        <f t="array" aca="1" ref="A226" ca="1">CONCATENATE(XLOOKUP(B226,'Выпадающие списки'!B:B,'Выпадающие списки'!A:A),"-",'3. Целевики'!$D226)</f>
        <v>#NAME?</v>
      </c>
      <c r="B226" s="34"/>
      <c r="C226" s="34"/>
      <c r="D226" s="35"/>
      <c r="E226" s="9"/>
      <c r="F226" s="36"/>
      <c r="G226" s="37"/>
      <c r="H226" s="12"/>
      <c r="I226" s="12"/>
      <c r="J226" s="12"/>
      <c r="K226" s="38"/>
      <c r="L226" s="38"/>
    </row>
    <row r="227" spans="1:12" ht="14.25" customHeight="1" x14ac:dyDescent="0.25">
      <c r="A227" s="14" t="e">
        <f t="array" aca="1" ref="A227" ca="1">CONCATENATE(XLOOKUP(B227,'Выпадающие списки'!B:B,'Выпадающие списки'!A:A),"-",'3. Целевики'!$D227)</f>
        <v>#NAME?</v>
      </c>
      <c r="B227" s="34"/>
      <c r="C227" s="34"/>
      <c r="D227" s="44"/>
      <c r="E227" s="9"/>
      <c r="F227" s="36"/>
      <c r="G227" s="37"/>
      <c r="H227" s="12"/>
      <c r="I227" s="12"/>
      <c r="J227" s="12"/>
      <c r="K227" s="38"/>
      <c r="L227" s="38"/>
    </row>
    <row r="228" spans="1:12" ht="14.25" customHeight="1" x14ac:dyDescent="0.25">
      <c r="A228" s="14" t="e">
        <f t="array" aca="1" ref="A228" ca="1">CONCATENATE(XLOOKUP(B228,'Выпадающие списки'!B:B,'Выпадающие списки'!A:A),"-",'3. Целевики'!$D228)</f>
        <v>#NAME?</v>
      </c>
      <c r="B228" s="34"/>
      <c r="C228" s="34"/>
      <c r="D228" s="35"/>
      <c r="E228" s="9"/>
      <c r="F228" s="36"/>
      <c r="G228" s="37"/>
      <c r="H228" s="12"/>
      <c r="I228" s="12"/>
      <c r="J228" s="12"/>
      <c r="K228" s="38"/>
      <c r="L228" s="38"/>
    </row>
    <row r="229" spans="1:12" ht="14.25" customHeight="1" x14ac:dyDescent="0.25">
      <c r="A229" s="14" t="e">
        <f t="array" aca="1" ref="A229" ca="1">CONCATENATE(XLOOKUP(B229,'Выпадающие списки'!B:B,'Выпадающие списки'!A:A),"-",'3. Целевики'!$D229)</f>
        <v>#NAME?</v>
      </c>
      <c r="B229" s="34"/>
      <c r="C229" s="34"/>
      <c r="D229" s="44"/>
      <c r="E229" s="9"/>
      <c r="F229" s="36"/>
      <c r="G229" s="37"/>
      <c r="H229" s="12"/>
      <c r="I229" s="12"/>
      <c r="J229" s="12"/>
      <c r="K229" s="38"/>
      <c r="L229" s="38"/>
    </row>
    <row r="230" spans="1:12" ht="14.25" customHeight="1" x14ac:dyDescent="0.25">
      <c r="A230" s="14" t="e">
        <f t="array" aca="1" ref="A230" ca="1">CONCATENATE(XLOOKUP(B230,'Выпадающие списки'!B:B,'Выпадающие списки'!A:A),"-",'3. Целевики'!$D230)</f>
        <v>#NAME?</v>
      </c>
      <c r="B230" s="34"/>
      <c r="C230" s="34"/>
      <c r="D230" s="35"/>
      <c r="E230" s="9"/>
      <c r="F230" s="36"/>
      <c r="G230" s="37"/>
      <c r="H230" s="12"/>
      <c r="I230" s="12"/>
      <c r="J230" s="12"/>
      <c r="K230" s="38"/>
      <c r="L230" s="38"/>
    </row>
    <row r="231" spans="1:12" ht="14.25" customHeight="1" x14ac:dyDescent="0.25">
      <c r="A231" s="14" t="e">
        <f t="array" aca="1" ref="A231" ca="1">CONCATENATE(XLOOKUP(B231,'Выпадающие списки'!B:B,'Выпадающие списки'!A:A),"-",'3. Целевики'!$D231)</f>
        <v>#NAME?</v>
      </c>
      <c r="B231" s="34"/>
      <c r="C231" s="34"/>
      <c r="D231" s="35"/>
      <c r="E231" s="9"/>
      <c r="F231" s="36"/>
      <c r="G231" s="37"/>
      <c r="H231" s="12"/>
      <c r="I231" s="12"/>
      <c r="J231" s="12"/>
      <c r="K231" s="38"/>
      <c r="L231" s="38"/>
    </row>
    <row r="232" spans="1:12" ht="14.25" customHeight="1" x14ac:dyDescent="0.25">
      <c r="A232" s="14" t="e">
        <f t="array" aca="1" ref="A232" ca="1">CONCATENATE(XLOOKUP(B232,'Выпадающие списки'!B:B,'Выпадающие списки'!A:A),"-",'3. Целевики'!$D232)</f>
        <v>#NAME?</v>
      </c>
      <c r="B232" s="34"/>
      <c r="C232" s="34"/>
      <c r="D232" s="35"/>
      <c r="E232" s="9"/>
      <c r="F232" s="36"/>
      <c r="G232" s="37"/>
      <c r="H232" s="12"/>
      <c r="I232" s="12"/>
      <c r="J232" s="12"/>
      <c r="K232" s="38"/>
      <c r="L232" s="38"/>
    </row>
    <row r="233" spans="1:12" ht="14.25" customHeight="1" x14ac:dyDescent="0.25">
      <c r="A233" s="14" t="e">
        <f t="array" aca="1" ref="A233" ca="1">CONCATENATE(XLOOKUP(B233,'Выпадающие списки'!B:B,'Выпадающие списки'!A:A),"-",'3. Целевики'!$D233)</f>
        <v>#NAME?</v>
      </c>
      <c r="B233" s="34"/>
      <c r="C233" s="34"/>
      <c r="D233" s="35"/>
      <c r="E233" s="9"/>
      <c r="F233" s="36"/>
      <c r="G233" s="37"/>
      <c r="H233" s="12"/>
      <c r="I233" s="12"/>
      <c r="J233" s="12"/>
      <c r="K233" s="38"/>
      <c r="L233" s="38"/>
    </row>
    <row r="234" spans="1:12" ht="14.25" customHeight="1" x14ac:dyDescent="0.25">
      <c r="A234" s="14" t="e">
        <f t="array" aca="1" ref="A234" ca="1">CONCATENATE(XLOOKUP(B234,'Выпадающие списки'!B:B,'Выпадающие списки'!A:A),"-",'3. Целевики'!$D234)</f>
        <v>#NAME?</v>
      </c>
      <c r="B234" s="34"/>
      <c r="C234" s="34"/>
      <c r="D234" s="35"/>
      <c r="E234" s="9"/>
      <c r="F234" s="36"/>
      <c r="G234" s="37"/>
      <c r="H234" s="12"/>
      <c r="I234" s="12"/>
      <c r="J234" s="12"/>
      <c r="K234" s="38"/>
      <c r="L234" s="38"/>
    </row>
    <row r="235" spans="1:12" ht="14.25" customHeight="1" x14ac:dyDescent="0.25">
      <c r="A235" s="14" t="e">
        <f t="array" aca="1" ref="A235" ca="1">CONCATENATE(XLOOKUP(B235,'Выпадающие списки'!B:B,'Выпадающие списки'!A:A),"-",'3. Целевики'!$D235)</f>
        <v>#NAME?</v>
      </c>
      <c r="B235" s="34"/>
      <c r="C235" s="34"/>
      <c r="D235" s="35"/>
      <c r="E235" s="9"/>
      <c r="F235" s="36"/>
      <c r="G235" s="37"/>
      <c r="H235" s="12"/>
      <c r="I235" s="12"/>
      <c r="J235" s="12"/>
      <c r="K235" s="38"/>
      <c r="L235" s="38"/>
    </row>
    <row r="236" spans="1:12" ht="14.25" customHeight="1" x14ac:dyDescent="0.25">
      <c r="A236" s="14" t="e">
        <f t="array" aca="1" ref="A236" ca="1">CONCATENATE(XLOOKUP(B236,'Выпадающие списки'!B:B,'Выпадающие списки'!A:A),"-",'3. Целевики'!$D236)</f>
        <v>#NAME?</v>
      </c>
      <c r="B236" s="34"/>
      <c r="C236" s="34"/>
      <c r="D236" s="35"/>
      <c r="E236" s="9"/>
      <c r="F236" s="36"/>
      <c r="G236" s="37"/>
      <c r="H236" s="12"/>
      <c r="I236" s="12"/>
      <c r="J236" s="12"/>
      <c r="K236" s="38"/>
      <c r="L236" s="38"/>
    </row>
    <row r="237" spans="1:12" ht="14.25" customHeight="1" x14ac:dyDescent="0.25">
      <c r="A237" s="14" t="e">
        <f t="array" aca="1" ref="A237" ca="1">CONCATENATE(XLOOKUP(B237,'Выпадающие списки'!B:B,'Выпадающие списки'!A:A),"-",'3. Целевики'!$D237)</f>
        <v>#NAME?</v>
      </c>
      <c r="B237" s="34"/>
      <c r="C237" s="34"/>
      <c r="D237" s="35"/>
      <c r="E237" s="9"/>
      <c r="F237" s="36"/>
      <c r="G237" s="37"/>
      <c r="H237" s="12"/>
      <c r="I237" s="12"/>
      <c r="J237" s="12"/>
      <c r="K237" s="38"/>
      <c r="L237" s="38"/>
    </row>
    <row r="238" spans="1:12" ht="14.25" customHeight="1" x14ac:dyDescent="0.25">
      <c r="A238" s="14" t="e">
        <f t="array" aca="1" ref="A238" ca="1">CONCATENATE(XLOOKUP(B238,'Выпадающие списки'!B:B,'Выпадающие списки'!A:A),"-",'3. Целевики'!$D238)</f>
        <v>#NAME?</v>
      </c>
      <c r="B238" s="34"/>
      <c r="C238" s="34"/>
      <c r="D238" s="35"/>
      <c r="E238" s="9"/>
      <c r="F238" s="36"/>
      <c r="G238" s="37"/>
      <c r="H238" s="12"/>
      <c r="I238" s="12"/>
      <c r="J238" s="12"/>
      <c r="K238" s="38"/>
      <c r="L238" s="38"/>
    </row>
    <row r="239" spans="1:12" ht="14.25" customHeight="1" x14ac:dyDescent="0.25">
      <c r="A239" s="14" t="e">
        <f t="array" aca="1" ref="A239" ca="1">CONCATENATE(XLOOKUP(B239,'Выпадающие списки'!B:B,'Выпадающие списки'!A:A),"-",'3. Целевики'!$D239)</f>
        <v>#NAME?</v>
      </c>
      <c r="B239" s="34"/>
      <c r="C239" s="34"/>
      <c r="D239" s="35"/>
      <c r="E239" s="9"/>
      <c r="F239" s="36"/>
      <c r="G239" s="37"/>
      <c r="H239" s="12"/>
      <c r="I239" s="12"/>
      <c r="J239" s="12"/>
      <c r="K239" s="38"/>
      <c r="L239" s="38"/>
    </row>
    <row r="240" spans="1:12" ht="14.25" customHeight="1" x14ac:dyDescent="0.25">
      <c r="A240" s="14" t="e">
        <f t="array" aca="1" ref="A240" ca="1">CONCATENATE(XLOOKUP(B240,'Выпадающие списки'!B:B,'Выпадающие списки'!A:A),"-",'3. Целевики'!$D240)</f>
        <v>#NAME?</v>
      </c>
      <c r="B240" s="34"/>
      <c r="C240" s="34"/>
      <c r="D240" s="35"/>
      <c r="E240" s="9"/>
      <c r="F240" s="36"/>
      <c r="G240" s="37"/>
      <c r="H240" s="12"/>
      <c r="I240" s="12"/>
      <c r="J240" s="12"/>
      <c r="K240" s="38"/>
      <c r="L240" s="38"/>
    </row>
    <row r="241" spans="1:12" ht="14.25" customHeight="1" x14ac:dyDescent="0.25">
      <c r="A241" s="14" t="e">
        <f t="array" aca="1" ref="A241" ca="1">CONCATENATE(XLOOKUP(B241,'Выпадающие списки'!B:B,'Выпадающие списки'!A:A),"-",'3. Целевики'!$D241)</f>
        <v>#NAME?</v>
      </c>
      <c r="B241" s="34"/>
      <c r="C241" s="34"/>
      <c r="D241" s="35"/>
      <c r="E241" s="9"/>
      <c r="F241" s="36"/>
      <c r="G241" s="37"/>
      <c r="H241" s="12"/>
      <c r="I241" s="12"/>
      <c r="J241" s="12"/>
      <c r="K241" s="38"/>
      <c r="L241" s="38"/>
    </row>
    <row r="242" spans="1:12" ht="14.25" customHeight="1" x14ac:dyDescent="0.25">
      <c r="A242" s="14" t="e">
        <f t="array" aca="1" ref="A242" ca="1">CONCATENATE(XLOOKUP(B242,'Выпадающие списки'!B:B,'Выпадающие списки'!A:A),"-",'3. Целевики'!$D242)</f>
        <v>#NAME?</v>
      </c>
      <c r="B242" s="34"/>
      <c r="C242" s="34"/>
      <c r="D242" s="35"/>
      <c r="E242" s="9"/>
      <c r="F242" s="36"/>
      <c r="G242" s="37"/>
      <c r="H242" s="12"/>
      <c r="I242" s="12"/>
      <c r="J242" s="12"/>
      <c r="K242" s="38"/>
      <c r="L242" s="38"/>
    </row>
    <row r="243" spans="1:12" ht="14.25" customHeight="1" x14ac:dyDescent="0.25">
      <c r="A243" s="14" t="e">
        <f t="array" aca="1" ref="A243" ca="1">CONCATENATE(XLOOKUP(B243,'Выпадающие списки'!B:B,'Выпадающие списки'!A:A),"-",'3. Целевики'!$D243)</f>
        <v>#NAME?</v>
      </c>
      <c r="B243" s="34"/>
      <c r="C243" s="34"/>
      <c r="D243" s="35"/>
      <c r="E243" s="9"/>
      <c r="F243" s="36"/>
      <c r="G243" s="37"/>
      <c r="H243" s="12"/>
      <c r="I243" s="12"/>
      <c r="J243" s="12"/>
      <c r="K243" s="38"/>
      <c r="L243" s="38"/>
    </row>
    <row r="244" spans="1:12" ht="14.25" customHeight="1" x14ac:dyDescent="0.25">
      <c r="A244" s="14" t="e">
        <f t="array" aca="1" ref="A244" ca="1">CONCATENATE(XLOOKUP(B244,'Выпадающие списки'!B:B,'Выпадающие списки'!A:A),"-",'3. Целевики'!$D244)</f>
        <v>#NAME?</v>
      </c>
      <c r="B244" s="34"/>
      <c r="C244" s="34"/>
      <c r="D244" s="35"/>
      <c r="E244" s="9"/>
      <c r="F244" s="36"/>
      <c r="G244" s="37"/>
      <c r="H244" s="12"/>
      <c r="I244" s="12"/>
      <c r="J244" s="12"/>
      <c r="K244" s="38"/>
      <c r="L244" s="38"/>
    </row>
    <row r="245" spans="1:12" ht="14.25" customHeight="1" x14ac:dyDescent="0.25">
      <c r="A245" s="14" t="e">
        <f t="array" aca="1" ref="A245" ca="1">CONCATENATE(XLOOKUP(B245,'Выпадающие списки'!B:B,'Выпадающие списки'!A:A),"-",'3. Целевики'!$D245)</f>
        <v>#NAME?</v>
      </c>
      <c r="B245" s="34"/>
      <c r="C245" s="34"/>
      <c r="D245" s="35"/>
      <c r="E245" s="9"/>
      <c r="F245" s="36"/>
      <c r="G245" s="37"/>
      <c r="H245" s="12"/>
      <c r="I245" s="12"/>
      <c r="J245" s="12"/>
      <c r="K245" s="38"/>
      <c r="L245" s="38"/>
    </row>
    <row r="246" spans="1:12" ht="14.25" customHeight="1" x14ac:dyDescent="0.25">
      <c r="A246" s="14" t="e">
        <f t="array" aca="1" ref="A246" ca="1">CONCATENATE(XLOOKUP(B246,'Выпадающие списки'!B:B,'Выпадающие списки'!A:A),"-",'3. Целевики'!$D246)</f>
        <v>#NAME?</v>
      </c>
      <c r="B246" s="34"/>
      <c r="C246" s="34"/>
      <c r="D246" s="35"/>
      <c r="E246" s="9"/>
      <c r="F246" s="36"/>
      <c r="G246" s="37"/>
      <c r="H246" s="12"/>
      <c r="I246" s="12"/>
      <c r="J246" s="12"/>
      <c r="K246" s="38"/>
      <c r="L246" s="38"/>
    </row>
    <row r="247" spans="1:12" ht="14.25" customHeight="1" x14ac:dyDescent="0.25">
      <c r="A247" s="14" t="e">
        <f t="array" aca="1" ref="A247" ca="1">CONCATENATE(XLOOKUP(B247,'Выпадающие списки'!B:B,'Выпадающие списки'!A:A),"-",'3. Целевики'!$D247)</f>
        <v>#NAME?</v>
      </c>
      <c r="B247" s="34"/>
      <c r="C247" s="34"/>
      <c r="D247" s="35"/>
      <c r="E247" s="9"/>
      <c r="F247" s="36"/>
      <c r="G247" s="37"/>
      <c r="H247" s="12"/>
      <c r="I247" s="12"/>
      <c r="J247" s="12"/>
      <c r="K247" s="38"/>
      <c r="L247" s="38"/>
    </row>
    <row r="248" spans="1:12" ht="14.25" customHeight="1" x14ac:dyDescent="0.25">
      <c r="A248" s="14" t="e">
        <f t="array" aca="1" ref="A248" ca="1">CONCATENATE(XLOOKUP(B248,'Выпадающие списки'!B:B,'Выпадающие списки'!A:A),"-",'3. Целевики'!$D248)</f>
        <v>#NAME?</v>
      </c>
      <c r="B248" s="34"/>
      <c r="C248" s="34"/>
      <c r="D248" s="35"/>
      <c r="E248" s="9"/>
      <c r="F248" s="36"/>
      <c r="G248" s="37"/>
      <c r="H248" s="12"/>
      <c r="I248" s="12"/>
      <c r="J248" s="12"/>
      <c r="K248" s="38"/>
      <c r="L248" s="38"/>
    </row>
    <row r="249" spans="1:12" ht="14.25" customHeight="1" x14ac:dyDescent="0.25">
      <c r="A249" s="14" t="e">
        <f t="array" aca="1" ref="A249" ca="1">CONCATENATE(XLOOKUP(B249,'Выпадающие списки'!B:B,'Выпадающие списки'!A:A),"-",'3. Целевики'!$D249)</f>
        <v>#NAME?</v>
      </c>
      <c r="B249" s="34"/>
      <c r="C249" s="34"/>
      <c r="D249" s="35"/>
      <c r="E249" s="9"/>
      <c r="F249" s="36"/>
      <c r="G249" s="37"/>
      <c r="H249" s="12"/>
      <c r="I249" s="12"/>
      <c r="J249" s="12"/>
      <c r="K249" s="38"/>
      <c r="L249" s="38"/>
    </row>
    <row r="250" spans="1:12" ht="14.25" customHeight="1" x14ac:dyDescent="0.25">
      <c r="A250" s="14" t="e">
        <f t="array" aca="1" ref="A250" ca="1">CONCATENATE(XLOOKUP(B250,'Выпадающие списки'!B:B,'Выпадающие списки'!A:A),"-",'3. Целевики'!$D250)</f>
        <v>#NAME?</v>
      </c>
      <c r="B250" s="34"/>
      <c r="C250" s="34"/>
      <c r="D250" s="35"/>
      <c r="E250" s="9"/>
      <c r="F250" s="36"/>
      <c r="G250" s="37"/>
      <c r="H250" s="12"/>
      <c r="I250" s="12"/>
      <c r="J250" s="12"/>
      <c r="K250" s="38"/>
      <c r="L250" s="38"/>
    </row>
    <row r="251" spans="1:12" ht="14.25" customHeight="1" x14ac:dyDescent="0.25">
      <c r="A251" s="14" t="e">
        <f t="array" aca="1" ref="A251" ca="1">CONCATENATE(XLOOKUP(B251,'Выпадающие списки'!B:B,'Выпадающие списки'!A:A),"-",'3. Целевики'!$D251)</f>
        <v>#NAME?</v>
      </c>
      <c r="B251" s="34"/>
      <c r="C251" s="34"/>
      <c r="D251" s="35"/>
      <c r="E251" s="9"/>
      <c r="F251" s="36"/>
      <c r="G251" s="37"/>
      <c r="H251" s="12"/>
      <c r="I251" s="12"/>
      <c r="J251" s="12"/>
      <c r="K251" s="38"/>
      <c r="L251" s="38"/>
    </row>
    <row r="252" spans="1:12" ht="14.25" customHeight="1" x14ac:dyDescent="0.25">
      <c r="A252" s="14" t="e">
        <f t="array" aca="1" ref="A252" ca="1">CONCATENATE(XLOOKUP(B252,'Выпадающие списки'!B:B,'Выпадающие списки'!A:A),"-",'3. Целевики'!$D252)</f>
        <v>#NAME?</v>
      </c>
      <c r="B252" s="34"/>
      <c r="C252" s="34"/>
      <c r="D252" s="35"/>
      <c r="E252" s="9"/>
      <c r="F252" s="36"/>
      <c r="G252" s="37"/>
      <c r="H252" s="12"/>
      <c r="I252" s="12"/>
      <c r="J252" s="12"/>
      <c r="K252" s="38"/>
      <c r="L252" s="38"/>
    </row>
    <row r="253" spans="1:12" ht="14.25" customHeight="1" x14ac:dyDescent="0.25">
      <c r="A253" s="14" t="e">
        <f t="array" aca="1" ref="A253" ca="1">CONCATENATE(XLOOKUP(B253,'Выпадающие списки'!B:B,'Выпадающие списки'!A:A),"-",'3. Целевики'!$D253)</f>
        <v>#NAME?</v>
      </c>
      <c r="B253" s="34"/>
      <c r="C253" s="34"/>
      <c r="D253" s="35"/>
      <c r="E253" s="9"/>
      <c r="F253" s="36"/>
      <c r="G253" s="37"/>
      <c r="H253" s="12"/>
      <c r="I253" s="12"/>
      <c r="J253" s="12"/>
      <c r="K253" s="38"/>
      <c r="L253" s="38"/>
    </row>
    <row r="254" spans="1:12" ht="14.25" customHeight="1" x14ac:dyDescent="0.25">
      <c r="A254" s="14" t="e">
        <f t="array" aca="1" ref="A254" ca="1">CONCATENATE(XLOOKUP(B254,'Выпадающие списки'!B:B,'Выпадающие списки'!A:A),"-",'3. Целевики'!$D254)</f>
        <v>#NAME?</v>
      </c>
      <c r="B254" s="34"/>
      <c r="C254" s="34"/>
      <c r="D254" s="35"/>
      <c r="E254" s="9"/>
      <c r="F254" s="36"/>
      <c r="G254" s="37"/>
      <c r="H254" s="12"/>
      <c r="I254" s="12"/>
      <c r="J254" s="12"/>
      <c r="K254" s="38"/>
      <c r="L254" s="38"/>
    </row>
    <row r="255" spans="1:12" ht="14.25" customHeight="1" x14ac:dyDescent="0.25">
      <c r="A255" s="14" t="e">
        <f t="array" aca="1" ref="A255" ca="1">CONCATENATE(XLOOKUP(B255,'Выпадающие списки'!B:B,'Выпадающие списки'!A:A),"-",'3. Целевики'!$D255)</f>
        <v>#NAME?</v>
      </c>
      <c r="B255" s="34"/>
      <c r="C255" s="34"/>
      <c r="D255" s="35"/>
      <c r="E255" s="9"/>
      <c r="F255" s="36"/>
      <c r="G255" s="37"/>
      <c r="H255" s="12"/>
      <c r="I255" s="12"/>
      <c r="J255" s="12"/>
      <c r="K255" s="38"/>
      <c r="L255" s="38"/>
    </row>
    <row r="256" spans="1:12" ht="14.25" customHeight="1" x14ac:dyDescent="0.25">
      <c r="A256" s="14" t="e">
        <f t="array" aca="1" ref="A256" ca="1">CONCATENATE(XLOOKUP(B256,'Выпадающие списки'!B:B,'Выпадающие списки'!A:A),"-",'3. Целевики'!$D256)</f>
        <v>#NAME?</v>
      </c>
      <c r="B256" s="34"/>
      <c r="C256" s="34"/>
      <c r="D256" s="35"/>
      <c r="E256" s="9"/>
      <c r="F256" s="36"/>
      <c r="G256" s="37"/>
      <c r="H256" s="12"/>
      <c r="I256" s="12"/>
      <c r="J256" s="12"/>
      <c r="K256" s="38"/>
      <c r="L256" s="38"/>
    </row>
    <row r="257" spans="1:12" ht="14.25" customHeight="1" x14ac:dyDescent="0.25">
      <c r="A257" s="14" t="e">
        <f t="array" aca="1" ref="A257" ca="1">CONCATENATE(XLOOKUP(B257,'Выпадающие списки'!B:B,'Выпадающие списки'!A:A),"-",'3. Целевики'!$D257)</f>
        <v>#NAME?</v>
      </c>
      <c r="B257" s="34"/>
      <c r="C257" s="34"/>
      <c r="D257" s="35"/>
      <c r="E257" s="9"/>
      <c r="F257" s="36"/>
      <c r="G257" s="37"/>
      <c r="H257" s="12"/>
      <c r="I257" s="12"/>
      <c r="J257" s="12"/>
      <c r="K257" s="38"/>
      <c r="L257" s="38"/>
    </row>
    <row r="258" spans="1:12" ht="14.25" customHeight="1" x14ac:dyDescent="0.25">
      <c r="A258" s="14" t="e">
        <f t="array" aca="1" ref="A258" ca="1">CONCATENATE(XLOOKUP(B258,'Выпадающие списки'!B:B,'Выпадающие списки'!A:A),"-",'3. Целевики'!$D258)</f>
        <v>#NAME?</v>
      </c>
      <c r="B258" s="34"/>
      <c r="C258" s="34"/>
      <c r="D258" s="35"/>
      <c r="E258" s="9"/>
      <c r="F258" s="36"/>
      <c r="G258" s="37"/>
      <c r="H258" s="12"/>
      <c r="I258" s="12"/>
      <c r="J258" s="12"/>
      <c r="K258" s="38"/>
      <c r="L258" s="38"/>
    </row>
    <row r="259" spans="1:12" ht="14.25" customHeight="1" x14ac:dyDescent="0.25">
      <c r="A259" s="14" t="e">
        <f t="array" aca="1" ref="A259" ca="1">CONCATENATE(XLOOKUP(B259,'Выпадающие списки'!B:B,'Выпадающие списки'!A:A),"-",'3. Целевики'!$D259)</f>
        <v>#NAME?</v>
      </c>
      <c r="B259" s="34"/>
      <c r="C259" s="34"/>
      <c r="D259" s="35"/>
      <c r="E259" s="9"/>
      <c r="F259" s="36"/>
      <c r="G259" s="37"/>
      <c r="H259" s="12"/>
      <c r="I259" s="12"/>
      <c r="J259" s="12"/>
      <c r="K259" s="38"/>
      <c r="L259" s="38"/>
    </row>
    <row r="260" spans="1:12" ht="14.25" customHeight="1" x14ac:dyDescent="0.25">
      <c r="A260" s="14" t="e">
        <f t="array" aca="1" ref="A260" ca="1">CONCATENATE(XLOOKUP(B260,'Выпадающие списки'!B:B,'Выпадающие списки'!A:A),"-",'3. Целевики'!$D260)</f>
        <v>#NAME?</v>
      </c>
      <c r="B260" s="34"/>
      <c r="C260" s="34"/>
      <c r="D260" s="35"/>
      <c r="E260" s="9"/>
      <c r="F260" s="36"/>
      <c r="G260" s="37"/>
      <c r="H260" s="12"/>
      <c r="I260" s="12"/>
      <c r="J260" s="12"/>
      <c r="K260" s="38"/>
      <c r="L260" s="38"/>
    </row>
    <row r="261" spans="1:12" ht="14.25" customHeight="1" x14ac:dyDescent="0.25">
      <c r="A261" s="14" t="e">
        <f t="array" aca="1" ref="A261" ca="1">CONCATENATE(XLOOKUP(B261,'Выпадающие списки'!B:B,'Выпадающие списки'!A:A),"-",'3. Целевики'!$D261)</f>
        <v>#NAME?</v>
      </c>
      <c r="B261" s="34"/>
      <c r="C261" s="34"/>
      <c r="D261" s="35"/>
      <c r="E261" s="9"/>
      <c r="F261" s="36"/>
      <c r="G261" s="37"/>
      <c r="H261" s="12"/>
      <c r="I261" s="12"/>
      <c r="J261" s="12"/>
      <c r="K261" s="38"/>
      <c r="L261" s="38"/>
    </row>
    <row r="262" spans="1:12" ht="14.25" customHeight="1" x14ac:dyDescent="0.25">
      <c r="A262" s="14" t="e">
        <f t="array" aca="1" ref="A262" ca="1">CONCATENATE(XLOOKUP(B262,'Выпадающие списки'!B:B,'Выпадающие списки'!A:A),"-",'3. Целевики'!$D262)</f>
        <v>#NAME?</v>
      </c>
      <c r="B262" s="34"/>
      <c r="C262" s="34"/>
      <c r="D262" s="35"/>
      <c r="E262" s="9"/>
      <c r="F262" s="36"/>
      <c r="G262" s="37"/>
      <c r="H262" s="12"/>
      <c r="I262" s="12"/>
      <c r="J262" s="12"/>
      <c r="K262" s="38"/>
      <c r="L262" s="38"/>
    </row>
    <row r="263" spans="1:12" ht="14.25" customHeight="1" x14ac:dyDescent="0.25">
      <c r="A263" s="14" t="e">
        <f t="array" aca="1" ref="A263" ca="1">CONCATENATE(XLOOKUP(B263,'Выпадающие списки'!B:B,'Выпадающие списки'!A:A),"-",'3. Целевики'!$D263)</f>
        <v>#NAME?</v>
      </c>
      <c r="B263" s="34"/>
      <c r="C263" s="34"/>
      <c r="D263" s="35"/>
      <c r="E263" s="9"/>
      <c r="F263" s="36"/>
      <c r="G263" s="37"/>
      <c r="H263" s="12"/>
      <c r="I263" s="12"/>
      <c r="J263" s="12"/>
      <c r="K263" s="38"/>
      <c r="L263" s="38"/>
    </row>
    <row r="264" spans="1:12" ht="14.25" customHeight="1" x14ac:dyDescent="0.25">
      <c r="A264" s="14" t="e">
        <f t="array" aca="1" ref="A264" ca="1">CONCATENATE(XLOOKUP(B264,'Выпадающие списки'!B:B,'Выпадающие списки'!A:A),"-",'3. Целевики'!$D264)</f>
        <v>#NAME?</v>
      </c>
      <c r="B264" s="34"/>
      <c r="C264" s="34"/>
      <c r="D264" s="35"/>
      <c r="E264" s="9"/>
      <c r="F264" s="36"/>
      <c r="G264" s="37"/>
      <c r="H264" s="12"/>
      <c r="I264" s="12"/>
      <c r="J264" s="12"/>
      <c r="K264" s="38"/>
      <c r="L264" s="38"/>
    </row>
    <row r="265" spans="1:12" ht="14.25" customHeight="1" x14ac:dyDescent="0.25">
      <c r="A265" s="14" t="e">
        <f t="array" aca="1" ref="A265" ca="1">CONCATENATE(XLOOKUP(B265,'Выпадающие списки'!B:B,'Выпадающие списки'!A:A),"-",'3. Целевики'!$D265)</f>
        <v>#NAME?</v>
      </c>
      <c r="B265" s="34"/>
      <c r="C265" s="34"/>
      <c r="D265" s="35"/>
      <c r="E265" s="9"/>
      <c r="F265" s="36"/>
      <c r="G265" s="37"/>
      <c r="H265" s="12"/>
      <c r="I265" s="12"/>
      <c r="J265" s="12"/>
      <c r="K265" s="38"/>
      <c r="L265" s="38"/>
    </row>
    <row r="266" spans="1:12" ht="14.25" customHeight="1" x14ac:dyDescent="0.25">
      <c r="A266" s="14" t="e">
        <f t="array" aca="1" ref="A266" ca="1">CONCATENATE(XLOOKUP(B266,'Выпадающие списки'!B:B,'Выпадающие списки'!A:A),"-",'3. Целевики'!$D266)</f>
        <v>#NAME?</v>
      </c>
      <c r="B266" s="34"/>
      <c r="C266" s="34"/>
      <c r="D266" s="35"/>
      <c r="E266" s="9"/>
      <c r="F266" s="36"/>
      <c r="G266" s="37"/>
      <c r="H266" s="12"/>
      <c r="I266" s="12"/>
      <c r="J266" s="12"/>
      <c r="K266" s="38"/>
      <c r="L266" s="38"/>
    </row>
    <row r="267" spans="1:12" ht="14.25" customHeight="1" x14ac:dyDescent="0.25">
      <c r="A267" s="14" t="e">
        <f t="array" aca="1" ref="A267" ca="1">CONCATENATE(XLOOKUP(B267,'Выпадающие списки'!B:B,'Выпадающие списки'!A:A),"-",'3. Целевики'!$D267)</f>
        <v>#NAME?</v>
      </c>
      <c r="B267" s="34"/>
      <c r="C267" s="34"/>
      <c r="D267" s="35"/>
      <c r="E267" s="9"/>
      <c r="F267" s="36"/>
      <c r="G267" s="37"/>
      <c r="H267" s="12"/>
      <c r="I267" s="12"/>
      <c r="J267" s="12"/>
      <c r="K267" s="38"/>
      <c r="L267" s="38"/>
    </row>
    <row r="268" spans="1:12" ht="14.25" customHeight="1" x14ac:dyDescent="0.25">
      <c r="A268" s="14" t="e">
        <f t="array" aca="1" ref="A268" ca="1">CONCATENATE(XLOOKUP(B268,'Выпадающие списки'!B:B,'Выпадающие списки'!A:A),"-",'3. Целевики'!$D268)</f>
        <v>#NAME?</v>
      </c>
      <c r="B268" s="34"/>
      <c r="C268" s="34"/>
      <c r="D268" s="35"/>
      <c r="E268" s="9"/>
      <c r="F268" s="36"/>
      <c r="G268" s="37"/>
      <c r="H268" s="12"/>
      <c r="I268" s="12"/>
      <c r="J268" s="12"/>
      <c r="K268" s="38"/>
      <c r="L268" s="38"/>
    </row>
    <row r="269" spans="1:12" ht="14.25" customHeight="1" x14ac:dyDescent="0.25">
      <c r="A269" s="14" t="e">
        <f t="array" aca="1" ref="A269" ca="1">CONCATENATE(XLOOKUP(B269,'Выпадающие списки'!B:B,'Выпадающие списки'!A:A),"-",'3. Целевики'!$D269)</f>
        <v>#NAME?</v>
      </c>
      <c r="B269" s="34"/>
      <c r="C269" s="34"/>
      <c r="D269" s="35"/>
      <c r="E269" s="9"/>
      <c r="F269" s="36"/>
      <c r="G269" s="37"/>
      <c r="H269" s="12"/>
      <c r="I269" s="12"/>
      <c r="J269" s="12"/>
      <c r="K269" s="38"/>
      <c r="L269" s="38"/>
    </row>
    <row r="270" spans="1:12" ht="14.25" customHeight="1" x14ac:dyDescent="0.25">
      <c r="A270" s="14" t="e">
        <f t="array" aca="1" ref="A270" ca="1">CONCATENATE(XLOOKUP(B270,'Выпадающие списки'!B:B,'Выпадающие списки'!A:A),"-",'3. Целевики'!$D270)</f>
        <v>#NAME?</v>
      </c>
      <c r="B270" s="34"/>
      <c r="C270" s="34"/>
      <c r="D270" s="35"/>
      <c r="E270" s="9"/>
      <c r="F270" s="36"/>
      <c r="G270" s="37"/>
      <c r="H270" s="12"/>
      <c r="I270" s="12"/>
      <c r="J270" s="12"/>
      <c r="K270" s="38"/>
      <c r="L270" s="38"/>
    </row>
    <row r="271" spans="1:12" ht="14.25" customHeight="1" x14ac:dyDescent="0.25">
      <c r="A271" s="14" t="e">
        <f t="array" aca="1" ref="A271" ca="1">CONCATENATE(XLOOKUP(B271,'Выпадающие списки'!B:B,'Выпадающие списки'!A:A),"-",'3. Целевики'!$D271)</f>
        <v>#NAME?</v>
      </c>
      <c r="B271" s="34"/>
      <c r="C271" s="34"/>
      <c r="D271" s="35"/>
      <c r="E271" s="9"/>
      <c r="F271" s="36"/>
      <c r="G271" s="37"/>
      <c r="H271" s="12"/>
      <c r="I271" s="12"/>
      <c r="J271" s="12"/>
      <c r="K271" s="38"/>
      <c r="L271" s="38"/>
    </row>
    <row r="272" spans="1:12" ht="14.25" customHeight="1" x14ac:dyDescent="0.25">
      <c r="A272" s="14" t="e">
        <f t="array" aca="1" ref="A272" ca="1">CONCATENATE(XLOOKUP(B272,'Выпадающие списки'!B:B,'Выпадающие списки'!A:A),"-",'3. Целевики'!$D272)</f>
        <v>#NAME?</v>
      </c>
      <c r="B272" s="34"/>
      <c r="C272" s="34"/>
      <c r="D272" s="35"/>
      <c r="E272" s="9"/>
      <c r="F272" s="36"/>
      <c r="G272" s="37"/>
      <c r="H272" s="12"/>
      <c r="I272" s="12"/>
      <c r="J272" s="12"/>
      <c r="K272" s="38"/>
      <c r="L272" s="38"/>
    </row>
    <row r="273" spans="1:12" ht="14.25" customHeight="1" x14ac:dyDescent="0.25">
      <c r="A273" s="14" t="e">
        <f t="array" aca="1" ref="A273" ca="1">CONCATENATE(XLOOKUP(B273,'Выпадающие списки'!B:B,'Выпадающие списки'!A:A),"-",'3. Целевики'!$D273)</f>
        <v>#NAME?</v>
      </c>
      <c r="B273" s="34"/>
      <c r="C273" s="34"/>
      <c r="D273" s="35"/>
      <c r="E273" s="9"/>
      <c r="F273" s="36"/>
      <c r="G273" s="37"/>
      <c r="H273" s="12"/>
      <c r="I273" s="12"/>
      <c r="J273" s="12"/>
      <c r="K273" s="38"/>
      <c r="L273" s="38"/>
    </row>
    <row r="274" spans="1:12" ht="14.25" customHeight="1" x14ac:dyDescent="0.25">
      <c r="A274" s="14" t="e">
        <f t="array" aca="1" ref="A274" ca="1">CONCATENATE(XLOOKUP(B274,'Выпадающие списки'!B:B,'Выпадающие списки'!A:A),"-",'3. Целевики'!$D274)</f>
        <v>#NAME?</v>
      </c>
      <c r="B274" s="34"/>
      <c r="C274" s="34"/>
      <c r="D274" s="35"/>
      <c r="E274" s="9"/>
      <c r="F274" s="36"/>
      <c r="G274" s="37"/>
      <c r="H274" s="12"/>
      <c r="I274" s="12"/>
      <c r="J274" s="12"/>
      <c r="K274" s="38"/>
      <c r="L274" s="38"/>
    </row>
    <row r="275" spans="1:12" ht="14.25" customHeight="1" x14ac:dyDescent="0.25">
      <c r="A275" s="14" t="e">
        <f t="array" aca="1" ref="A275" ca="1">CONCATENATE(XLOOKUP(B275,'Выпадающие списки'!B:B,'Выпадающие списки'!A:A),"-",'3. Целевики'!$D275)</f>
        <v>#NAME?</v>
      </c>
      <c r="B275" s="34"/>
      <c r="C275" s="34"/>
      <c r="D275" s="35"/>
      <c r="E275" s="9"/>
      <c r="F275" s="36"/>
      <c r="G275" s="37"/>
      <c r="H275" s="12"/>
      <c r="I275" s="12"/>
      <c r="J275" s="12"/>
      <c r="K275" s="38"/>
      <c r="L275" s="38"/>
    </row>
    <row r="276" spans="1:12" ht="14.25" customHeight="1" x14ac:dyDescent="0.25">
      <c r="A276" s="14" t="e">
        <f t="array" aca="1" ref="A276" ca="1">CONCATENATE(XLOOKUP(B276,'Выпадающие списки'!B:B,'Выпадающие списки'!A:A),"-",'3. Целевики'!$D276)</f>
        <v>#NAME?</v>
      </c>
      <c r="B276" s="34"/>
      <c r="C276" s="34"/>
      <c r="D276" s="35"/>
      <c r="E276" s="9"/>
      <c r="F276" s="36"/>
      <c r="G276" s="37"/>
      <c r="H276" s="12"/>
      <c r="I276" s="12"/>
      <c r="J276" s="12"/>
      <c r="K276" s="38"/>
      <c r="L276" s="38"/>
    </row>
    <row r="277" spans="1:12" ht="14.25" customHeight="1" x14ac:dyDescent="0.25">
      <c r="A277" s="14" t="e">
        <f t="array" aca="1" ref="A277" ca="1">CONCATENATE(XLOOKUP(B277,'Выпадающие списки'!B:B,'Выпадающие списки'!A:A),"-",'3. Целевики'!$D277)</f>
        <v>#NAME?</v>
      </c>
      <c r="B277" s="34"/>
      <c r="C277" s="34"/>
      <c r="D277" s="35"/>
      <c r="E277" s="9"/>
      <c r="F277" s="36"/>
      <c r="G277" s="37"/>
      <c r="H277" s="12"/>
      <c r="I277" s="12"/>
      <c r="J277" s="12"/>
      <c r="K277" s="38"/>
      <c r="L277" s="38"/>
    </row>
    <row r="278" spans="1:12" ht="14.25" customHeight="1" x14ac:dyDescent="0.25">
      <c r="A278" s="14" t="e">
        <f t="array" aca="1" ref="A278" ca="1">CONCATENATE(XLOOKUP(B278,'Выпадающие списки'!B:B,'Выпадающие списки'!A:A),"-",'3. Целевики'!$D278)</f>
        <v>#NAME?</v>
      </c>
      <c r="B278" s="34"/>
      <c r="C278" s="34"/>
      <c r="D278" s="35"/>
      <c r="E278" s="9"/>
      <c r="F278" s="36"/>
      <c r="G278" s="37"/>
      <c r="H278" s="12"/>
      <c r="I278" s="12"/>
      <c r="J278" s="12"/>
      <c r="K278" s="38"/>
      <c r="L278" s="38"/>
    </row>
    <row r="279" spans="1:12" ht="14.25" customHeight="1" x14ac:dyDescent="0.25">
      <c r="A279" s="14" t="e">
        <f t="array" aca="1" ref="A279" ca="1">CONCATENATE(XLOOKUP(B279,'Выпадающие списки'!B:B,'Выпадающие списки'!A:A),"-",'3. Целевики'!$D279)</f>
        <v>#NAME?</v>
      </c>
      <c r="B279" s="34"/>
      <c r="C279" s="34"/>
      <c r="D279" s="35"/>
      <c r="E279" s="9"/>
      <c r="F279" s="36"/>
      <c r="G279" s="37"/>
      <c r="H279" s="12"/>
      <c r="I279" s="12"/>
      <c r="J279" s="12"/>
      <c r="K279" s="38"/>
      <c r="L279" s="38"/>
    </row>
    <row r="280" spans="1:12" ht="14.25" customHeight="1" x14ac:dyDescent="0.25">
      <c r="A280" s="14" t="e">
        <f t="array" aca="1" ref="A280" ca="1">CONCATENATE(XLOOKUP(B280,'Выпадающие списки'!B:B,'Выпадающие списки'!A:A),"-",'3. Целевики'!$D280)</f>
        <v>#NAME?</v>
      </c>
      <c r="B280" s="34"/>
      <c r="C280" s="34"/>
      <c r="D280" s="35"/>
      <c r="E280" s="9"/>
      <c r="F280" s="36"/>
      <c r="G280" s="37"/>
      <c r="H280" s="12"/>
      <c r="I280" s="12"/>
      <c r="J280" s="12"/>
      <c r="K280" s="38"/>
      <c r="L280" s="38"/>
    </row>
    <row r="281" spans="1:12" ht="14.25" customHeight="1" x14ac:dyDescent="0.25">
      <c r="A281" s="14" t="e">
        <f t="array" aca="1" ref="A281" ca="1">CONCATENATE(XLOOKUP(B281,'Выпадающие списки'!B:B,'Выпадающие списки'!A:A),"-",'3. Целевики'!$D281)</f>
        <v>#NAME?</v>
      </c>
      <c r="B281" s="34"/>
      <c r="C281" s="34"/>
      <c r="D281" s="35"/>
      <c r="E281" s="9"/>
      <c r="F281" s="36"/>
      <c r="G281" s="37"/>
      <c r="H281" s="12"/>
      <c r="I281" s="12"/>
      <c r="J281" s="12"/>
      <c r="K281" s="38"/>
      <c r="L281" s="38"/>
    </row>
    <row r="282" spans="1:12" ht="14.25" customHeight="1" x14ac:dyDescent="0.25">
      <c r="A282" s="14" t="e">
        <f t="array" aca="1" ref="A282" ca="1">CONCATENATE(XLOOKUP(B282,'Выпадающие списки'!B:B,'Выпадающие списки'!A:A),"-",'3. Целевики'!$D282)</f>
        <v>#NAME?</v>
      </c>
      <c r="B282" s="34"/>
      <c r="C282" s="34"/>
      <c r="D282" s="35"/>
      <c r="E282" s="9"/>
      <c r="F282" s="36"/>
      <c r="G282" s="37"/>
      <c r="H282" s="12"/>
      <c r="I282" s="12"/>
      <c r="J282" s="12"/>
      <c r="K282" s="38"/>
      <c r="L282" s="38"/>
    </row>
    <row r="283" spans="1:12" ht="14.25" customHeight="1" x14ac:dyDescent="0.25">
      <c r="A283" s="14" t="e">
        <f t="array" aca="1" ref="A283" ca="1">CONCATENATE(XLOOKUP(B283,'Выпадающие списки'!B:B,'Выпадающие списки'!A:A),"-",'3. Целевики'!$D283)</f>
        <v>#NAME?</v>
      </c>
      <c r="B283" s="34"/>
      <c r="C283" s="34"/>
      <c r="D283" s="35"/>
      <c r="E283" s="9"/>
      <c r="F283" s="36"/>
      <c r="G283" s="37"/>
      <c r="H283" s="12"/>
      <c r="I283" s="12"/>
      <c r="J283" s="12"/>
      <c r="K283" s="38"/>
      <c r="L283" s="38"/>
    </row>
    <row r="284" spans="1:12" ht="14.25" customHeight="1" x14ac:dyDescent="0.25">
      <c r="A284" s="14" t="e">
        <f t="array" aca="1" ref="A284" ca="1">CONCATENATE(XLOOKUP(B284,'Выпадающие списки'!B:B,'Выпадающие списки'!A:A),"-",'3. Целевики'!$D284)</f>
        <v>#NAME?</v>
      </c>
      <c r="B284" s="34"/>
      <c r="C284" s="34"/>
      <c r="D284" s="35"/>
      <c r="E284" s="9"/>
      <c r="F284" s="36"/>
      <c r="G284" s="37"/>
      <c r="H284" s="12"/>
      <c r="I284" s="12"/>
      <c r="J284" s="12"/>
      <c r="K284" s="38"/>
      <c r="L284" s="38"/>
    </row>
    <row r="285" spans="1:12" ht="14.25" customHeight="1" x14ac:dyDescent="0.25">
      <c r="A285" s="14" t="e">
        <f t="array" aca="1" ref="A285" ca="1">CONCATENATE(XLOOKUP(B285,'Выпадающие списки'!B:B,'Выпадающие списки'!A:A),"-",'3. Целевики'!$D285)</f>
        <v>#NAME?</v>
      </c>
      <c r="B285" s="34"/>
      <c r="C285" s="34"/>
      <c r="D285" s="35"/>
      <c r="E285" s="9"/>
      <c r="F285" s="36"/>
      <c r="G285" s="37"/>
      <c r="H285" s="12"/>
      <c r="I285" s="12"/>
      <c r="J285" s="12"/>
      <c r="K285" s="38"/>
      <c r="L285" s="38"/>
    </row>
    <row r="286" spans="1:12" ht="14.25" customHeight="1" x14ac:dyDescent="0.25">
      <c r="A286" s="14" t="e">
        <f t="array" aca="1" ref="A286" ca="1">CONCATENATE(XLOOKUP(B286,'Выпадающие списки'!B:B,'Выпадающие списки'!A:A),"-",'3. Целевики'!$D286)</f>
        <v>#NAME?</v>
      </c>
      <c r="B286" s="34"/>
      <c r="C286" s="34"/>
      <c r="D286" s="35"/>
      <c r="E286" s="9"/>
      <c r="F286" s="36"/>
      <c r="G286" s="37"/>
      <c r="H286" s="12"/>
      <c r="I286" s="12"/>
      <c r="J286" s="12"/>
      <c r="K286" s="38"/>
      <c r="L286" s="38"/>
    </row>
    <row r="287" spans="1:12" ht="14.25" customHeight="1" x14ac:dyDescent="0.25">
      <c r="A287" s="14" t="e">
        <f t="array" aca="1" ref="A287" ca="1">CONCATENATE(XLOOKUP(B287,'Выпадающие списки'!B:B,'Выпадающие списки'!A:A),"-",'3. Целевики'!$D287)</f>
        <v>#NAME?</v>
      </c>
      <c r="B287" s="34"/>
      <c r="C287" s="34"/>
      <c r="D287" s="35"/>
      <c r="E287" s="9"/>
      <c r="F287" s="36"/>
      <c r="G287" s="37"/>
      <c r="H287" s="12"/>
      <c r="I287" s="12"/>
      <c r="J287" s="12"/>
      <c r="K287" s="38"/>
      <c r="L287" s="38"/>
    </row>
    <row r="288" spans="1:12" ht="14.25" customHeight="1" x14ac:dyDescent="0.25">
      <c r="A288" s="14" t="e">
        <f t="array" aca="1" ref="A288" ca="1">CONCATENATE(XLOOKUP(B288,'Выпадающие списки'!B:B,'Выпадающие списки'!A:A),"-",'3. Целевики'!$D288)</f>
        <v>#NAME?</v>
      </c>
      <c r="B288" s="34"/>
      <c r="C288" s="34"/>
      <c r="D288" s="35"/>
      <c r="E288" s="9"/>
      <c r="F288" s="36"/>
      <c r="G288" s="37"/>
      <c r="H288" s="12"/>
      <c r="I288" s="12"/>
      <c r="J288" s="12"/>
      <c r="K288" s="38"/>
      <c r="L288" s="38"/>
    </row>
    <row r="289" spans="1:12" ht="14.25" customHeight="1" x14ac:dyDescent="0.25">
      <c r="A289" s="14" t="e">
        <f t="array" aca="1" ref="A289" ca="1">CONCATENATE(XLOOKUP(B289,'Выпадающие списки'!B:B,'Выпадающие списки'!A:A),"-",'3. Целевики'!$D289)</f>
        <v>#NAME?</v>
      </c>
      <c r="B289" s="34"/>
      <c r="C289" s="34"/>
      <c r="D289" s="35"/>
      <c r="E289" s="9"/>
      <c r="F289" s="36"/>
      <c r="G289" s="37"/>
      <c r="H289" s="12"/>
      <c r="I289" s="12"/>
      <c r="J289" s="12"/>
      <c r="K289" s="38"/>
      <c r="L289" s="38"/>
    </row>
    <row r="290" spans="1:12" ht="14.25" customHeight="1" x14ac:dyDescent="0.25">
      <c r="A290" s="14" t="e">
        <f t="array" aca="1" ref="A290" ca="1">CONCATENATE(XLOOKUP(B290,'Выпадающие списки'!B:B,'Выпадающие списки'!A:A),"-",'3. Целевики'!$D290)</f>
        <v>#NAME?</v>
      </c>
      <c r="B290" s="34"/>
      <c r="C290" s="34"/>
      <c r="D290" s="35"/>
      <c r="E290" s="9"/>
      <c r="F290" s="36"/>
      <c r="G290" s="37"/>
      <c r="H290" s="12"/>
      <c r="I290" s="12"/>
      <c r="J290" s="12"/>
      <c r="K290" s="38"/>
      <c r="L290" s="38"/>
    </row>
    <row r="291" spans="1:12" ht="14.25" customHeight="1" x14ac:dyDescent="0.25">
      <c r="A291" s="14" t="e">
        <f t="array" aca="1" ref="A291" ca="1">CONCATENATE(XLOOKUP(B291,'Выпадающие списки'!B:B,'Выпадающие списки'!A:A),"-",'3. Целевики'!$D291)</f>
        <v>#NAME?</v>
      </c>
      <c r="B291" s="34"/>
      <c r="C291" s="34"/>
      <c r="D291" s="35"/>
      <c r="E291" s="9"/>
      <c r="F291" s="36"/>
      <c r="G291" s="37"/>
      <c r="H291" s="12"/>
      <c r="I291" s="12"/>
      <c r="J291" s="12"/>
      <c r="K291" s="38"/>
      <c r="L291" s="38"/>
    </row>
    <row r="292" spans="1:12" ht="14.25" customHeight="1" x14ac:dyDescent="0.25">
      <c r="A292" s="14" t="e">
        <f t="array" aca="1" ref="A292" ca="1">CONCATENATE(XLOOKUP(B292,'Выпадающие списки'!B:B,'Выпадающие списки'!A:A),"-",'3. Целевики'!$D292)</f>
        <v>#NAME?</v>
      </c>
      <c r="B292" s="34"/>
      <c r="C292" s="34"/>
      <c r="D292" s="35"/>
      <c r="E292" s="9"/>
      <c r="F292" s="36"/>
      <c r="G292" s="37"/>
      <c r="H292" s="12"/>
      <c r="I292" s="12"/>
      <c r="J292" s="12"/>
      <c r="K292" s="38"/>
      <c r="L292" s="38"/>
    </row>
    <row r="293" spans="1:12" ht="14.25" customHeight="1" x14ac:dyDescent="0.25">
      <c r="A293" s="14" t="e">
        <f t="array" aca="1" ref="A293" ca="1">CONCATENATE(XLOOKUP(B293,'Выпадающие списки'!B:B,'Выпадающие списки'!A:A),"-",'3. Целевики'!$D293)</f>
        <v>#NAME?</v>
      </c>
      <c r="B293" s="34"/>
      <c r="C293" s="34"/>
      <c r="D293" s="35"/>
      <c r="E293" s="9"/>
      <c r="F293" s="36"/>
      <c r="G293" s="37"/>
      <c r="H293" s="12"/>
      <c r="I293" s="12"/>
      <c r="J293" s="12"/>
      <c r="K293" s="38"/>
      <c r="L293" s="38"/>
    </row>
    <row r="294" spans="1:12" ht="14.25" customHeight="1" x14ac:dyDescent="0.25">
      <c r="A294" s="14" t="e">
        <f t="array" aca="1" ref="A294" ca="1">CONCATENATE(XLOOKUP(B294,'Выпадающие списки'!B:B,'Выпадающие списки'!A:A),"-",'3. Целевики'!$D294)</f>
        <v>#NAME?</v>
      </c>
      <c r="B294" s="34"/>
      <c r="C294" s="34"/>
      <c r="D294" s="35"/>
      <c r="E294" s="9"/>
      <c r="F294" s="36"/>
      <c r="G294" s="37"/>
      <c r="H294" s="12"/>
      <c r="I294" s="12"/>
      <c r="J294" s="12"/>
      <c r="K294" s="38"/>
      <c r="L294" s="38"/>
    </row>
    <row r="295" spans="1:12" ht="14.25" customHeight="1" x14ac:dyDescent="0.25">
      <c r="A295" s="14" t="e">
        <f t="array" aca="1" ref="A295" ca="1">CONCATENATE(XLOOKUP(B295,'Выпадающие списки'!B:B,'Выпадающие списки'!A:A),"-",'3. Целевики'!$D295)</f>
        <v>#NAME?</v>
      </c>
      <c r="B295" s="34"/>
      <c r="C295" s="34"/>
      <c r="D295" s="35"/>
      <c r="E295" s="9"/>
      <c r="F295" s="36"/>
      <c r="G295" s="37"/>
      <c r="H295" s="12"/>
      <c r="I295" s="12"/>
      <c r="J295" s="12"/>
      <c r="K295" s="38"/>
      <c r="L295" s="38"/>
    </row>
    <row r="296" spans="1:12" ht="14.25" customHeight="1" x14ac:dyDescent="0.25">
      <c r="A296" s="14" t="e">
        <f t="array" aca="1" ref="A296" ca="1">CONCATENATE(XLOOKUP(B296,'Выпадающие списки'!B:B,'Выпадающие списки'!A:A),"-",'3. Целевики'!$D296)</f>
        <v>#NAME?</v>
      </c>
      <c r="B296" s="34"/>
      <c r="C296" s="34"/>
      <c r="D296" s="35"/>
      <c r="E296" s="9"/>
      <c r="F296" s="36"/>
      <c r="G296" s="37"/>
      <c r="H296" s="12"/>
      <c r="I296" s="12"/>
      <c r="J296" s="12"/>
      <c r="K296" s="38"/>
      <c r="L296" s="38"/>
    </row>
    <row r="297" spans="1:12" ht="14.25" customHeight="1" x14ac:dyDescent="0.25">
      <c r="A297" s="14" t="e">
        <f t="array" aca="1" ref="A297" ca="1">CONCATENATE(XLOOKUP(B297,'Выпадающие списки'!B:B,'Выпадающие списки'!A:A),"-",'3. Целевики'!$D297)</f>
        <v>#NAME?</v>
      </c>
      <c r="B297" s="34"/>
      <c r="C297" s="34"/>
      <c r="D297" s="35"/>
      <c r="E297" s="9"/>
      <c r="F297" s="36"/>
      <c r="G297" s="37"/>
      <c r="H297" s="12"/>
      <c r="I297" s="12"/>
      <c r="J297" s="12"/>
      <c r="K297" s="38"/>
      <c r="L297" s="38"/>
    </row>
    <row r="298" spans="1:12" ht="14.25" customHeight="1" x14ac:dyDescent="0.25">
      <c r="A298" s="14" t="e">
        <f t="array" aca="1" ref="A298" ca="1">CONCATENATE(XLOOKUP(B298,'Выпадающие списки'!B:B,'Выпадающие списки'!A:A),"-",'3. Целевики'!$D298)</f>
        <v>#NAME?</v>
      </c>
      <c r="B298" s="34"/>
      <c r="C298" s="34"/>
      <c r="D298" s="35"/>
      <c r="E298" s="9"/>
      <c r="F298" s="36"/>
      <c r="G298" s="37"/>
      <c r="H298" s="12"/>
      <c r="I298" s="12"/>
      <c r="J298" s="12"/>
      <c r="K298" s="38"/>
      <c r="L298" s="38"/>
    </row>
    <row r="299" spans="1:12" ht="14.25" customHeight="1" x14ac:dyDescent="0.25">
      <c r="A299" s="14" t="e">
        <f t="array" aca="1" ref="A299" ca="1">CONCATENATE(XLOOKUP(B299,'Выпадающие списки'!B:B,'Выпадающие списки'!A:A),"-",'3. Целевики'!$D299)</f>
        <v>#NAME?</v>
      </c>
      <c r="B299" s="34"/>
      <c r="C299" s="34"/>
      <c r="D299" s="35"/>
      <c r="E299" s="9"/>
      <c r="F299" s="36"/>
      <c r="G299" s="37"/>
      <c r="H299" s="12"/>
      <c r="I299" s="12"/>
      <c r="J299" s="12"/>
      <c r="K299" s="38"/>
      <c r="L299" s="38"/>
    </row>
    <row r="300" spans="1:12" ht="14.25" customHeight="1" x14ac:dyDescent="0.25">
      <c r="A300" s="14" t="e">
        <f t="array" aca="1" ref="A300" ca="1">CONCATENATE(XLOOKUP(B300,'Выпадающие списки'!B:B,'Выпадающие списки'!A:A),"-",'3. Целевики'!$D300)</f>
        <v>#NAME?</v>
      </c>
      <c r="B300" s="34"/>
      <c r="C300" s="34"/>
      <c r="D300" s="35"/>
      <c r="E300" s="9"/>
      <c r="F300" s="36"/>
      <c r="G300" s="37"/>
      <c r="H300" s="12"/>
      <c r="I300" s="12"/>
      <c r="J300" s="12"/>
      <c r="K300" s="38"/>
      <c r="L300" s="38"/>
    </row>
    <row r="301" spans="1:12" ht="14.25" customHeight="1" x14ac:dyDescent="0.25">
      <c r="A301" s="14" t="e">
        <f t="array" aca="1" ref="A301" ca="1">CONCATENATE(XLOOKUP(B301,'Выпадающие списки'!B:B,'Выпадающие списки'!A:A),"-",'3. Целевики'!$D301)</f>
        <v>#NAME?</v>
      </c>
      <c r="B301" s="34"/>
      <c r="C301" s="34"/>
      <c r="D301" s="35"/>
      <c r="E301" s="9"/>
      <c r="F301" s="36"/>
      <c r="G301" s="37"/>
      <c r="H301" s="12"/>
      <c r="I301" s="12"/>
      <c r="J301" s="12"/>
      <c r="K301" s="38"/>
      <c r="L301" s="38"/>
    </row>
    <row r="302" spans="1:12" ht="14.25" customHeight="1" x14ac:dyDescent="0.25">
      <c r="A302" s="14" t="e">
        <f t="array" aca="1" ref="A302" ca="1">CONCATENATE(XLOOKUP(B302,'Выпадающие списки'!B:B,'Выпадающие списки'!A:A),"-",'3. Целевики'!$D302)</f>
        <v>#NAME?</v>
      </c>
      <c r="B302" s="34"/>
      <c r="C302" s="34"/>
      <c r="D302" s="35"/>
      <c r="E302" s="9"/>
      <c r="F302" s="36"/>
      <c r="G302" s="37"/>
      <c r="H302" s="12"/>
      <c r="I302" s="12"/>
      <c r="J302" s="12"/>
      <c r="K302" s="38"/>
      <c r="L302" s="38"/>
    </row>
    <row r="303" spans="1:12" ht="14.25" customHeight="1" x14ac:dyDescent="0.25">
      <c r="A303" s="14" t="e">
        <f t="array" aca="1" ref="A303" ca="1">CONCATENATE(XLOOKUP(B303,'Выпадающие списки'!B:B,'Выпадающие списки'!A:A),"-",'3. Целевики'!$D303)</f>
        <v>#NAME?</v>
      </c>
      <c r="B303" s="34"/>
      <c r="C303" s="34"/>
      <c r="D303" s="35"/>
      <c r="E303" s="9"/>
      <c r="F303" s="36"/>
      <c r="G303" s="37"/>
      <c r="H303" s="12"/>
      <c r="I303" s="12"/>
      <c r="J303" s="12"/>
      <c r="K303" s="38"/>
      <c r="L303" s="38"/>
    </row>
    <row r="304" spans="1:12" ht="14.25" customHeight="1" x14ac:dyDescent="0.25">
      <c r="A304" s="14" t="e">
        <f t="array" aca="1" ref="A304" ca="1">CONCATENATE(XLOOKUP(B304,'Выпадающие списки'!B:B,'Выпадающие списки'!A:A),"-",'3. Целевики'!$D304)</f>
        <v>#NAME?</v>
      </c>
      <c r="B304" s="34"/>
      <c r="C304" s="34"/>
      <c r="D304" s="35"/>
      <c r="E304" s="9"/>
      <c r="F304" s="36"/>
      <c r="G304" s="37"/>
      <c r="H304" s="12"/>
      <c r="I304" s="12"/>
      <c r="J304" s="12"/>
      <c r="K304" s="38"/>
      <c r="L304" s="38"/>
    </row>
    <row r="305" spans="1:12" ht="14.25" customHeight="1" x14ac:dyDescent="0.25">
      <c r="A305" s="14" t="e">
        <f t="array" aca="1" ref="A305" ca="1">CONCATENATE(XLOOKUP(B305,'Выпадающие списки'!B:B,'Выпадающие списки'!A:A),"-",'3. Целевики'!$D305)</f>
        <v>#NAME?</v>
      </c>
      <c r="B305" s="34"/>
      <c r="C305" s="34"/>
      <c r="D305" s="35"/>
      <c r="E305" s="9"/>
      <c r="F305" s="36"/>
      <c r="G305" s="37"/>
      <c r="H305" s="12"/>
      <c r="I305" s="12"/>
      <c r="J305" s="12"/>
      <c r="K305" s="38"/>
      <c r="L305" s="38"/>
    </row>
    <row r="306" spans="1:12" ht="14.25" customHeight="1" x14ac:dyDescent="0.25">
      <c r="A306" s="14" t="e">
        <f t="array" aca="1" ref="A306" ca="1">CONCATENATE(XLOOKUP(B306,'Выпадающие списки'!B:B,'Выпадающие списки'!A:A),"-",'3. Целевики'!$D306)</f>
        <v>#NAME?</v>
      </c>
      <c r="B306" s="34"/>
      <c r="C306" s="34"/>
      <c r="D306" s="35"/>
      <c r="E306" s="9"/>
      <c r="F306" s="36"/>
      <c r="G306" s="37"/>
      <c r="H306" s="12"/>
      <c r="I306" s="12"/>
      <c r="J306" s="12"/>
      <c r="K306" s="38"/>
      <c r="L306" s="38"/>
    </row>
    <row r="307" spans="1:12" ht="14.25" customHeight="1" x14ac:dyDescent="0.25">
      <c r="A307" s="14" t="e">
        <f t="array" aca="1" ref="A307" ca="1">CONCATENATE(XLOOKUP(B307,'Выпадающие списки'!B:B,'Выпадающие списки'!A:A),"-",'3. Целевики'!$D307)</f>
        <v>#NAME?</v>
      </c>
      <c r="B307" s="34"/>
      <c r="C307" s="34"/>
      <c r="D307" s="35"/>
      <c r="E307" s="9"/>
      <c r="F307" s="36"/>
      <c r="G307" s="37"/>
      <c r="H307" s="12"/>
      <c r="I307" s="12"/>
      <c r="J307" s="12"/>
      <c r="K307" s="38"/>
      <c r="L307" s="38"/>
    </row>
    <row r="308" spans="1:12" ht="14.25" customHeight="1" x14ac:dyDescent="0.25">
      <c r="A308" s="14" t="e">
        <f t="array" aca="1" ref="A308" ca="1">CONCATENATE(XLOOKUP(B308,'Выпадающие списки'!B:B,'Выпадающие списки'!A:A),"-",'3. Целевики'!$D308)</f>
        <v>#NAME?</v>
      </c>
      <c r="B308" s="34"/>
      <c r="C308" s="34"/>
      <c r="D308" s="35"/>
      <c r="E308" s="9"/>
      <c r="F308" s="36"/>
      <c r="G308" s="37"/>
      <c r="H308" s="12"/>
      <c r="I308" s="12"/>
      <c r="J308" s="12"/>
      <c r="K308" s="38"/>
      <c r="L308" s="38"/>
    </row>
    <row r="309" spans="1:12" ht="14.25" customHeight="1" x14ac:dyDescent="0.25">
      <c r="A309" s="14" t="e">
        <f t="array" aca="1" ref="A309" ca="1">CONCATENATE(XLOOKUP(B309,'Выпадающие списки'!B:B,'Выпадающие списки'!A:A),"-",'3. Целевики'!$D309)</f>
        <v>#NAME?</v>
      </c>
      <c r="B309" s="34"/>
      <c r="C309" s="34"/>
      <c r="D309" s="35"/>
      <c r="E309" s="9"/>
      <c r="F309" s="36"/>
      <c r="G309" s="37"/>
      <c r="H309" s="12"/>
      <c r="I309" s="12"/>
      <c r="J309" s="12"/>
      <c r="K309" s="38"/>
      <c r="L309" s="38"/>
    </row>
    <row r="310" spans="1:12" ht="14.25" customHeight="1" x14ac:dyDescent="0.25">
      <c r="A310" s="14" t="e">
        <f t="array" aca="1" ref="A310" ca="1">CONCATENATE(XLOOKUP(B310,'Выпадающие списки'!B:B,'Выпадающие списки'!A:A),"-",'3. Целевики'!$D310)</f>
        <v>#NAME?</v>
      </c>
      <c r="B310" s="34"/>
      <c r="C310" s="34"/>
      <c r="D310" s="35"/>
      <c r="E310" s="9"/>
      <c r="F310" s="36"/>
      <c r="G310" s="37"/>
      <c r="H310" s="12"/>
      <c r="I310" s="12"/>
      <c r="J310" s="12"/>
      <c r="K310" s="38"/>
      <c r="L310" s="38"/>
    </row>
    <row r="311" spans="1:12" ht="14.25" customHeight="1" x14ac:dyDescent="0.25">
      <c r="A311" s="14" t="e">
        <f t="array" aca="1" ref="A311" ca="1">CONCATENATE(XLOOKUP(B311,'Выпадающие списки'!B:B,'Выпадающие списки'!A:A),"-",'3. Целевики'!$D311)</f>
        <v>#NAME?</v>
      </c>
      <c r="B311" s="34"/>
      <c r="C311" s="34"/>
      <c r="D311" s="35"/>
      <c r="E311" s="9"/>
      <c r="F311" s="36"/>
      <c r="G311" s="37"/>
      <c r="H311" s="12"/>
      <c r="I311" s="12"/>
      <c r="J311" s="12"/>
      <c r="K311" s="38"/>
      <c r="L311" s="38"/>
    </row>
    <row r="312" spans="1:12" ht="14.25" customHeight="1" x14ac:dyDescent="0.25">
      <c r="A312" s="14" t="e">
        <f t="array" aca="1" ref="A312" ca="1">CONCATENATE(XLOOKUP(B312,'Выпадающие списки'!B:B,'Выпадающие списки'!A:A),"-",'3. Целевики'!$D312)</f>
        <v>#NAME?</v>
      </c>
      <c r="B312" s="34"/>
      <c r="C312" s="34"/>
      <c r="D312" s="35"/>
      <c r="E312" s="9"/>
      <c r="F312" s="36"/>
      <c r="G312" s="37"/>
      <c r="H312" s="12"/>
      <c r="I312" s="12"/>
      <c r="J312" s="12"/>
      <c r="K312" s="38"/>
      <c r="L312" s="38"/>
    </row>
    <row r="313" spans="1:12" ht="14.25" customHeight="1" x14ac:dyDescent="0.25">
      <c r="A313" s="14" t="e">
        <f t="array" aca="1" ref="A313" ca="1">CONCATENATE(XLOOKUP(B313,'Выпадающие списки'!B:B,'Выпадающие списки'!A:A),"-",'3. Целевики'!$D313)</f>
        <v>#NAME?</v>
      </c>
      <c r="B313" s="34"/>
      <c r="C313" s="34"/>
      <c r="D313" s="35"/>
      <c r="E313" s="9"/>
      <c r="F313" s="36"/>
      <c r="G313" s="37"/>
      <c r="H313" s="12"/>
      <c r="I313" s="12"/>
      <c r="J313" s="12"/>
      <c r="K313" s="38"/>
      <c r="L313" s="38"/>
    </row>
    <row r="314" spans="1:12" ht="14.25" customHeight="1" x14ac:dyDescent="0.25">
      <c r="A314" s="14" t="e">
        <f t="array" aca="1" ref="A314" ca="1">CONCATENATE(XLOOKUP(B314,'Выпадающие списки'!B:B,'Выпадающие списки'!A:A),"-",'3. Целевики'!$D314)</f>
        <v>#NAME?</v>
      </c>
      <c r="B314" s="34"/>
      <c r="C314" s="34"/>
      <c r="D314" s="35"/>
      <c r="E314" s="9"/>
      <c r="F314" s="36"/>
      <c r="G314" s="37"/>
      <c r="H314" s="12"/>
      <c r="I314" s="12"/>
      <c r="J314" s="12"/>
      <c r="K314" s="38"/>
      <c r="L314" s="38"/>
    </row>
    <row r="315" spans="1:12" ht="14.25" customHeight="1" x14ac:dyDescent="0.25">
      <c r="A315" s="14" t="e">
        <f t="array" aca="1" ref="A315" ca="1">CONCATENATE(XLOOKUP(B315,'Выпадающие списки'!B:B,'Выпадающие списки'!A:A),"-",'3. Целевики'!$D315)</f>
        <v>#NAME?</v>
      </c>
      <c r="B315" s="34"/>
      <c r="C315" s="34"/>
      <c r="D315" s="35"/>
      <c r="E315" s="9"/>
      <c r="F315" s="36"/>
      <c r="G315" s="37"/>
      <c r="H315" s="12"/>
      <c r="I315" s="12"/>
      <c r="J315" s="12"/>
      <c r="K315" s="38"/>
      <c r="L315" s="38"/>
    </row>
    <row r="316" spans="1:12" ht="14.25" customHeight="1" x14ac:dyDescent="0.25">
      <c r="A316" s="14" t="e">
        <f t="array" aca="1" ref="A316" ca="1">CONCATENATE(XLOOKUP(B316,'Выпадающие списки'!B:B,'Выпадающие списки'!A:A),"-",'3. Целевики'!$D316)</f>
        <v>#NAME?</v>
      </c>
      <c r="B316" s="34"/>
      <c r="C316" s="34"/>
      <c r="D316" s="35"/>
      <c r="E316" s="9"/>
      <c r="F316" s="36"/>
      <c r="G316" s="37"/>
      <c r="H316" s="12"/>
      <c r="I316" s="12"/>
      <c r="J316" s="12"/>
      <c r="K316" s="38"/>
      <c r="L316" s="38"/>
    </row>
    <row r="317" spans="1:12" ht="14.25" customHeight="1" x14ac:dyDescent="0.25">
      <c r="A317" s="14" t="e">
        <f t="array" aca="1" ref="A317" ca="1">CONCATENATE(XLOOKUP(B317,'Выпадающие списки'!B:B,'Выпадающие списки'!A:A),"-",'3. Целевики'!$D317)</f>
        <v>#NAME?</v>
      </c>
      <c r="B317" s="34"/>
      <c r="C317" s="34"/>
      <c r="D317" s="35"/>
      <c r="E317" s="9"/>
      <c r="F317" s="36"/>
      <c r="G317" s="37"/>
      <c r="H317" s="12"/>
      <c r="I317" s="12"/>
      <c r="J317" s="12"/>
      <c r="K317" s="38"/>
      <c r="L317" s="38"/>
    </row>
    <row r="318" spans="1:12" ht="14.25" customHeight="1" x14ac:dyDescent="0.25">
      <c r="A318" s="14" t="e">
        <f t="array" aca="1" ref="A318" ca="1">CONCATENATE(XLOOKUP(B318,'Выпадающие списки'!B:B,'Выпадающие списки'!A:A),"-",'3. Целевики'!$D318)</f>
        <v>#NAME?</v>
      </c>
      <c r="B318" s="34"/>
      <c r="C318" s="34"/>
      <c r="D318" s="35"/>
      <c r="E318" s="9"/>
      <c r="F318" s="36"/>
      <c r="G318" s="37"/>
      <c r="H318" s="12"/>
      <c r="I318" s="12"/>
      <c r="J318" s="12"/>
      <c r="K318" s="38"/>
      <c r="L318" s="38"/>
    </row>
    <row r="319" spans="1:12" ht="14.25" customHeight="1" x14ac:dyDescent="0.25">
      <c r="A319" s="14" t="e">
        <f t="array" aca="1" ref="A319" ca="1">CONCATENATE(XLOOKUP(B319,'Выпадающие списки'!B:B,'Выпадающие списки'!A:A),"-",'3. Целевики'!$D319)</f>
        <v>#NAME?</v>
      </c>
      <c r="B319" s="34"/>
      <c r="C319" s="34"/>
      <c r="D319" s="35"/>
      <c r="E319" s="9"/>
      <c r="F319" s="36"/>
      <c r="G319" s="37"/>
      <c r="H319" s="12"/>
      <c r="I319" s="12"/>
      <c r="J319" s="12"/>
      <c r="K319" s="38"/>
      <c r="L319" s="38"/>
    </row>
    <row r="320" spans="1:12" ht="14.25" customHeight="1" x14ac:dyDescent="0.25">
      <c r="A320" s="14" t="e">
        <f t="array" aca="1" ref="A320" ca="1">CONCATENATE(XLOOKUP(B320,'Выпадающие списки'!B:B,'Выпадающие списки'!A:A),"-",'3. Целевики'!$D320)</f>
        <v>#NAME?</v>
      </c>
      <c r="B320" s="34"/>
      <c r="C320" s="34"/>
      <c r="D320" s="35"/>
      <c r="E320" s="9"/>
      <c r="F320" s="36"/>
      <c r="G320" s="37"/>
      <c r="H320" s="12"/>
      <c r="I320" s="12"/>
      <c r="J320" s="12"/>
      <c r="K320" s="38"/>
      <c r="L320" s="38"/>
    </row>
    <row r="321" spans="1:12" ht="14.25" customHeight="1" x14ac:dyDescent="0.25">
      <c r="A321" s="14" t="e">
        <f t="array" aca="1" ref="A321" ca="1">CONCATENATE(XLOOKUP(B321,'Выпадающие списки'!B:B,'Выпадающие списки'!A:A),"-",'3. Целевики'!$D321)</f>
        <v>#NAME?</v>
      </c>
      <c r="B321" s="34"/>
      <c r="C321" s="34"/>
      <c r="D321" s="35"/>
      <c r="E321" s="9"/>
      <c r="F321" s="36"/>
      <c r="G321" s="37"/>
      <c r="H321" s="12"/>
      <c r="I321" s="12"/>
      <c r="J321" s="12"/>
      <c r="K321" s="38"/>
      <c r="L321" s="38"/>
    </row>
    <row r="322" spans="1:12" ht="14.25" customHeight="1" x14ac:dyDescent="0.25">
      <c r="A322" s="14" t="e">
        <f t="array" aca="1" ref="A322" ca="1">CONCATENATE(XLOOKUP(B322,'Выпадающие списки'!B:B,'Выпадающие списки'!A:A),"-",'3. Целевики'!$D322)</f>
        <v>#NAME?</v>
      </c>
      <c r="B322" s="34"/>
      <c r="C322" s="34"/>
      <c r="D322" s="35"/>
      <c r="E322" s="9"/>
      <c r="F322" s="36"/>
      <c r="G322" s="37"/>
      <c r="H322" s="12"/>
      <c r="I322" s="12"/>
      <c r="J322" s="12"/>
      <c r="K322" s="38"/>
      <c r="L322" s="38"/>
    </row>
    <row r="323" spans="1:12" ht="14.25" customHeight="1" x14ac:dyDescent="0.25">
      <c r="A323" s="14" t="e">
        <f t="array" aca="1" ref="A323" ca="1">CONCATENATE(XLOOKUP(B323,'Выпадающие списки'!B:B,'Выпадающие списки'!A:A),"-",'3. Целевики'!$D323)</f>
        <v>#NAME?</v>
      </c>
      <c r="B323" s="34"/>
      <c r="C323" s="34"/>
      <c r="D323" s="35"/>
      <c r="E323" s="9"/>
      <c r="F323" s="36"/>
      <c r="G323" s="37"/>
      <c r="H323" s="12"/>
      <c r="I323" s="12"/>
      <c r="J323" s="12"/>
      <c r="K323" s="38"/>
      <c r="L323" s="38"/>
    </row>
    <row r="324" spans="1:12" ht="14.25" customHeight="1" x14ac:dyDescent="0.25">
      <c r="A324" s="14" t="e">
        <f t="array" aca="1" ref="A324" ca="1">CONCATENATE(XLOOKUP(B324,'Выпадающие списки'!B:B,'Выпадающие списки'!A:A),"-",'3. Целевики'!$D324)</f>
        <v>#NAME?</v>
      </c>
      <c r="B324" s="34"/>
      <c r="C324" s="34"/>
      <c r="D324" s="35"/>
      <c r="E324" s="9"/>
      <c r="F324" s="36"/>
      <c r="G324" s="37"/>
      <c r="H324" s="12"/>
      <c r="I324" s="12"/>
      <c r="J324" s="12"/>
      <c r="K324" s="38"/>
      <c r="L324" s="38"/>
    </row>
    <row r="325" spans="1:12" ht="14.25" customHeight="1" x14ac:dyDescent="0.25">
      <c r="A325" s="14" t="e">
        <f t="array" aca="1" ref="A325" ca="1">CONCATENATE(XLOOKUP(B325,'Выпадающие списки'!B:B,'Выпадающие списки'!A:A),"-",'3. Целевики'!$D325)</f>
        <v>#NAME?</v>
      </c>
      <c r="B325" s="34"/>
      <c r="C325" s="34"/>
      <c r="D325" s="35"/>
      <c r="E325" s="9"/>
      <c r="F325" s="36"/>
      <c r="G325" s="37"/>
      <c r="H325" s="12"/>
      <c r="I325" s="12"/>
      <c r="J325" s="12"/>
      <c r="K325" s="38"/>
      <c r="L325" s="38"/>
    </row>
    <row r="326" spans="1:12" ht="14.25" customHeight="1" x14ac:dyDescent="0.25">
      <c r="A326" s="14" t="e">
        <f t="array" aca="1" ref="A326" ca="1">CONCATENATE(XLOOKUP(B326,'Выпадающие списки'!B:B,'Выпадающие списки'!A:A),"-",'3. Целевики'!$D326)</f>
        <v>#NAME?</v>
      </c>
      <c r="B326" s="34"/>
      <c r="C326" s="34"/>
      <c r="D326" s="35"/>
      <c r="E326" s="9"/>
      <c r="F326" s="36"/>
      <c r="G326" s="37"/>
      <c r="H326" s="12"/>
      <c r="I326" s="12"/>
      <c r="J326" s="12"/>
      <c r="K326" s="38"/>
      <c r="L326" s="38"/>
    </row>
    <row r="327" spans="1:12" ht="14.25" customHeight="1" x14ac:dyDescent="0.25">
      <c r="A327" s="14" t="e">
        <f t="array" aca="1" ref="A327" ca="1">CONCATENATE(XLOOKUP(B327,'Выпадающие списки'!B:B,'Выпадающие списки'!A:A),"-",'3. Целевики'!$D327)</f>
        <v>#NAME?</v>
      </c>
      <c r="B327" s="34"/>
      <c r="C327" s="34"/>
      <c r="D327" s="35"/>
      <c r="E327" s="9"/>
      <c r="F327" s="36"/>
      <c r="G327" s="37"/>
      <c r="H327" s="12"/>
      <c r="I327" s="12"/>
      <c r="J327" s="12"/>
      <c r="K327" s="38"/>
      <c r="L327" s="38"/>
    </row>
    <row r="328" spans="1:12" ht="14.25" customHeight="1" x14ac:dyDescent="0.25">
      <c r="A328" s="14" t="e">
        <f t="array" aca="1" ref="A328" ca="1">CONCATENATE(XLOOKUP(B328,'Выпадающие списки'!B:B,'Выпадающие списки'!A:A),"-",'3. Целевики'!$D328)</f>
        <v>#NAME?</v>
      </c>
      <c r="B328" s="34"/>
      <c r="C328" s="34"/>
      <c r="D328" s="35"/>
      <c r="E328" s="9"/>
      <c r="F328" s="36"/>
      <c r="G328" s="37"/>
      <c r="H328" s="12"/>
      <c r="I328" s="12"/>
      <c r="J328" s="12"/>
      <c r="K328" s="38"/>
      <c r="L328" s="38"/>
    </row>
    <row r="329" spans="1:12" ht="14.25" customHeight="1" x14ac:dyDescent="0.25">
      <c r="A329" s="14" t="e">
        <f t="array" aca="1" ref="A329" ca="1">CONCATENATE(XLOOKUP(B329,'Выпадающие списки'!B:B,'Выпадающие списки'!A:A),"-",'3. Целевики'!$D329)</f>
        <v>#NAME?</v>
      </c>
      <c r="B329" s="34"/>
      <c r="C329" s="34"/>
      <c r="D329" s="35"/>
      <c r="E329" s="9"/>
      <c r="F329" s="36"/>
      <c r="G329" s="37"/>
      <c r="H329" s="12"/>
      <c r="I329" s="12"/>
      <c r="J329" s="12"/>
      <c r="K329" s="38"/>
      <c r="L329" s="38"/>
    </row>
    <row r="330" spans="1:12" ht="14.25" customHeight="1" x14ac:dyDescent="0.25">
      <c r="A330" s="14" t="e">
        <f t="array" aca="1" ref="A330" ca="1">CONCATENATE(XLOOKUP(B330,'Выпадающие списки'!B:B,'Выпадающие списки'!A:A),"-",'3. Целевики'!$D330)</f>
        <v>#NAME?</v>
      </c>
      <c r="B330" s="34"/>
      <c r="C330" s="34"/>
      <c r="D330" s="35"/>
      <c r="E330" s="9"/>
      <c r="F330" s="36"/>
      <c r="G330" s="37"/>
      <c r="H330" s="12"/>
      <c r="I330" s="12"/>
      <c r="J330" s="12"/>
      <c r="K330" s="38"/>
      <c r="L330" s="38"/>
    </row>
    <row r="331" spans="1:12" ht="14.25" customHeight="1" x14ac:dyDescent="0.25">
      <c r="A331" s="14" t="e">
        <f t="array" aca="1" ref="A331" ca="1">CONCATENATE(XLOOKUP(B331,'Выпадающие списки'!B:B,'Выпадающие списки'!A:A),"-",'3. Целевики'!$D331)</f>
        <v>#NAME?</v>
      </c>
      <c r="B331" s="34"/>
      <c r="C331" s="34"/>
      <c r="D331" s="35"/>
      <c r="E331" s="9"/>
      <c r="F331" s="36"/>
      <c r="G331" s="37"/>
      <c r="H331" s="12"/>
      <c r="I331" s="12"/>
      <c r="J331" s="12"/>
      <c r="K331" s="38"/>
      <c r="L331" s="38"/>
    </row>
    <row r="332" spans="1:12" ht="14.25" customHeight="1" x14ac:dyDescent="0.25">
      <c r="A332" s="14" t="e">
        <f t="array" aca="1" ref="A332" ca="1">CONCATENATE(XLOOKUP(B332,'Выпадающие списки'!B:B,'Выпадающие списки'!A:A),"-",'3. Целевики'!$D332)</f>
        <v>#NAME?</v>
      </c>
      <c r="B332" s="34"/>
      <c r="C332" s="34"/>
      <c r="D332" s="35"/>
      <c r="E332" s="9"/>
      <c r="F332" s="36"/>
      <c r="G332" s="37"/>
      <c r="H332" s="12"/>
      <c r="I332" s="12"/>
      <c r="J332" s="12"/>
      <c r="K332" s="38"/>
      <c r="L332" s="38"/>
    </row>
    <row r="333" spans="1:12" ht="14.25" customHeight="1" x14ac:dyDescent="0.25">
      <c r="A333" s="14" t="e">
        <f t="array" aca="1" ref="A333" ca="1">CONCATENATE(XLOOKUP(B333,'Выпадающие списки'!B:B,'Выпадающие списки'!A:A),"-",'3. Целевики'!$D333)</f>
        <v>#NAME?</v>
      </c>
      <c r="B333" s="34"/>
      <c r="C333" s="34"/>
      <c r="D333" s="35"/>
      <c r="E333" s="9"/>
      <c r="F333" s="36"/>
      <c r="G333" s="37"/>
      <c r="H333" s="12"/>
      <c r="I333" s="12"/>
      <c r="J333" s="12"/>
      <c r="K333" s="38"/>
      <c r="L333" s="38"/>
    </row>
    <row r="334" spans="1:12" ht="14.25" customHeight="1" x14ac:dyDescent="0.25">
      <c r="A334" s="14" t="e">
        <f t="array" aca="1" ref="A334" ca="1">CONCATENATE(XLOOKUP(B334,'Выпадающие списки'!B:B,'Выпадающие списки'!A:A),"-",'3. Целевики'!$D334)</f>
        <v>#NAME?</v>
      </c>
      <c r="B334" s="34"/>
      <c r="C334" s="34"/>
      <c r="D334" s="35"/>
      <c r="E334" s="9"/>
      <c r="F334" s="36"/>
      <c r="G334" s="37"/>
      <c r="H334" s="12"/>
      <c r="I334" s="12"/>
      <c r="J334" s="12"/>
      <c r="K334" s="38"/>
      <c r="L334" s="38"/>
    </row>
    <row r="335" spans="1:12" ht="14.25" customHeight="1" x14ac:dyDescent="0.25">
      <c r="A335" s="14" t="e">
        <f t="array" aca="1" ref="A335" ca="1">CONCATENATE(XLOOKUP(B335,'Выпадающие списки'!B:B,'Выпадающие списки'!A:A),"-",'3. Целевики'!$D335)</f>
        <v>#NAME?</v>
      </c>
      <c r="B335" s="34"/>
      <c r="C335" s="34"/>
      <c r="D335" s="35"/>
      <c r="E335" s="9"/>
      <c r="F335" s="36"/>
      <c r="G335" s="37"/>
      <c r="H335" s="12"/>
      <c r="I335" s="12"/>
      <c r="J335" s="12"/>
      <c r="K335" s="38"/>
      <c r="L335" s="38"/>
    </row>
    <row r="336" spans="1:12" ht="14.25" customHeight="1" x14ac:dyDescent="0.25">
      <c r="A336" s="14" t="e">
        <f t="array" aca="1" ref="A336" ca="1">CONCATENATE(XLOOKUP(B336,'Выпадающие списки'!B:B,'Выпадающие списки'!A:A),"-",'3. Целевики'!$D336)</f>
        <v>#NAME?</v>
      </c>
      <c r="B336" s="34"/>
      <c r="C336" s="34"/>
      <c r="D336" s="35"/>
      <c r="E336" s="9"/>
      <c r="F336" s="36"/>
      <c r="G336" s="37"/>
      <c r="H336" s="12"/>
      <c r="I336" s="12"/>
      <c r="J336" s="12"/>
      <c r="K336" s="38"/>
      <c r="L336" s="38"/>
    </row>
    <row r="337" spans="1:12" ht="14.25" customHeight="1" x14ac:dyDescent="0.25">
      <c r="A337" s="14" t="e">
        <f t="array" aca="1" ref="A337" ca="1">CONCATENATE(XLOOKUP(B337,'Выпадающие списки'!B:B,'Выпадающие списки'!A:A),"-",'3. Целевики'!$D337)</f>
        <v>#NAME?</v>
      </c>
      <c r="B337" s="34"/>
      <c r="C337" s="34"/>
      <c r="D337" s="35"/>
      <c r="E337" s="9"/>
      <c r="F337" s="36"/>
      <c r="G337" s="37"/>
      <c r="H337" s="12"/>
      <c r="I337" s="12"/>
      <c r="J337" s="12"/>
      <c r="K337" s="38"/>
      <c r="L337" s="38"/>
    </row>
    <row r="338" spans="1:12" ht="14.25" customHeight="1" x14ac:dyDescent="0.25">
      <c r="A338" s="14" t="e">
        <f t="array" aca="1" ref="A338" ca="1">CONCATENATE(XLOOKUP(B338,'Выпадающие списки'!B:B,'Выпадающие списки'!A:A),"-",'3. Целевики'!$D338)</f>
        <v>#NAME?</v>
      </c>
      <c r="B338" s="34"/>
      <c r="C338" s="34"/>
      <c r="D338" s="35"/>
      <c r="E338" s="9"/>
      <c r="F338" s="36"/>
      <c r="G338" s="37"/>
      <c r="H338" s="12"/>
      <c r="I338" s="12"/>
      <c r="J338" s="12"/>
      <c r="K338" s="38"/>
      <c r="L338" s="38"/>
    </row>
    <row r="339" spans="1:12" ht="14.25" customHeight="1" x14ac:dyDescent="0.25">
      <c r="A339" s="14" t="e">
        <f t="array" aca="1" ref="A339" ca="1">CONCATENATE(XLOOKUP(B339,'Выпадающие списки'!B:B,'Выпадающие списки'!A:A),"-",'3. Целевики'!$D339)</f>
        <v>#NAME?</v>
      </c>
      <c r="B339" s="34"/>
      <c r="C339" s="34"/>
      <c r="D339" s="35"/>
      <c r="E339" s="9"/>
      <c r="F339" s="36"/>
      <c r="G339" s="37"/>
      <c r="H339" s="12"/>
      <c r="I339" s="12"/>
      <c r="J339" s="12"/>
      <c r="K339" s="38"/>
      <c r="L339" s="38"/>
    </row>
    <row r="340" spans="1:12" ht="14.25" customHeight="1" x14ac:dyDescent="0.25">
      <c r="A340" s="14" t="e">
        <f t="array" aca="1" ref="A340" ca="1">CONCATENATE(XLOOKUP(B340,'Выпадающие списки'!B:B,'Выпадающие списки'!A:A),"-",'3. Целевики'!$D340)</f>
        <v>#NAME?</v>
      </c>
      <c r="B340" s="34"/>
      <c r="C340" s="34"/>
      <c r="D340" s="35"/>
      <c r="E340" s="9"/>
      <c r="F340" s="36"/>
      <c r="G340" s="37"/>
      <c r="H340" s="12"/>
      <c r="I340" s="12"/>
      <c r="J340" s="12"/>
      <c r="K340" s="38"/>
      <c r="L340" s="38"/>
    </row>
    <row r="341" spans="1:12" ht="14.25" customHeight="1" x14ac:dyDescent="0.25">
      <c r="A341" s="14" t="e">
        <f t="array" aca="1" ref="A341" ca="1">CONCATENATE(XLOOKUP(B341,'Выпадающие списки'!B:B,'Выпадающие списки'!A:A),"-",'3. Целевики'!$D341)</f>
        <v>#NAME?</v>
      </c>
      <c r="B341" s="34"/>
      <c r="C341" s="34"/>
      <c r="D341" s="35"/>
      <c r="E341" s="9"/>
      <c r="F341" s="36"/>
      <c r="G341" s="37"/>
      <c r="H341" s="12"/>
      <c r="I341" s="12"/>
      <c r="J341" s="12"/>
      <c r="K341" s="38"/>
      <c r="L341" s="38"/>
    </row>
    <row r="342" spans="1:12" ht="14.25" customHeight="1" x14ac:dyDescent="0.25">
      <c r="A342" s="14" t="e">
        <f t="array" aca="1" ref="A342" ca="1">CONCATENATE(XLOOKUP(B342,'Выпадающие списки'!B:B,'Выпадающие списки'!A:A),"-",'3. Целевики'!$D342)</f>
        <v>#NAME?</v>
      </c>
      <c r="B342" s="34"/>
      <c r="C342" s="34"/>
      <c r="D342" s="35"/>
      <c r="E342" s="9"/>
      <c r="F342" s="36"/>
      <c r="G342" s="37"/>
      <c r="H342" s="12"/>
      <c r="I342" s="12"/>
      <c r="J342" s="12"/>
      <c r="K342" s="38"/>
      <c r="L342" s="38"/>
    </row>
    <row r="343" spans="1:12" ht="14.25" customHeight="1" x14ac:dyDescent="0.25">
      <c r="A343" s="14" t="e">
        <f t="array" aca="1" ref="A343" ca="1">CONCATENATE(XLOOKUP(B343,'Выпадающие списки'!B:B,'Выпадающие списки'!A:A),"-",'3. Целевики'!$D343)</f>
        <v>#NAME?</v>
      </c>
      <c r="B343" s="34"/>
      <c r="C343" s="34"/>
      <c r="D343" s="35"/>
      <c r="E343" s="9"/>
      <c r="F343" s="36"/>
      <c r="G343" s="37"/>
      <c r="H343" s="12"/>
      <c r="I343" s="12"/>
      <c r="J343" s="12"/>
      <c r="K343" s="38"/>
      <c r="L343" s="38"/>
    </row>
    <row r="344" spans="1:12" ht="14.25" customHeight="1" x14ac:dyDescent="0.25">
      <c r="A344" s="14" t="e">
        <f t="array" aca="1" ref="A344" ca="1">CONCATENATE(XLOOKUP(B344,'Выпадающие списки'!B:B,'Выпадающие списки'!A:A),"-",'3. Целевики'!$D344)</f>
        <v>#NAME?</v>
      </c>
      <c r="B344" s="34"/>
      <c r="C344" s="34"/>
      <c r="D344" s="35"/>
      <c r="E344" s="9"/>
      <c r="F344" s="36"/>
      <c r="G344" s="37"/>
      <c r="H344" s="12"/>
      <c r="I344" s="12"/>
      <c r="J344" s="12"/>
      <c r="K344" s="38"/>
      <c r="L344" s="38"/>
    </row>
    <row r="345" spans="1:12" ht="14.25" customHeight="1" x14ac:dyDescent="0.25">
      <c r="A345" s="14" t="e">
        <f t="array" aca="1" ref="A345" ca="1">CONCATENATE(XLOOKUP(B345,'Выпадающие списки'!B:B,'Выпадающие списки'!A:A),"-",'3. Целевики'!$D345)</f>
        <v>#NAME?</v>
      </c>
      <c r="B345" s="34"/>
      <c r="C345" s="34"/>
      <c r="D345" s="35"/>
      <c r="E345" s="9"/>
      <c r="F345" s="36"/>
      <c r="G345" s="37"/>
      <c r="H345" s="12"/>
      <c r="I345" s="12"/>
      <c r="J345" s="12"/>
      <c r="K345" s="38"/>
      <c r="L345" s="38"/>
    </row>
    <row r="346" spans="1:12" ht="14.25" customHeight="1" x14ac:dyDescent="0.25">
      <c r="A346" s="14" t="e">
        <f t="array" aca="1" ref="A346" ca="1">CONCATENATE(XLOOKUP(B346,'Выпадающие списки'!B:B,'Выпадающие списки'!A:A),"-",'3. Целевики'!$D346)</f>
        <v>#NAME?</v>
      </c>
      <c r="B346" s="34"/>
      <c r="C346" s="34"/>
      <c r="D346" s="35"/>
      <c r="E346" s="9"/>
      <c r="F346" s="36"/>
      <c r="G346" s="37"/>
      <c r="H346" s="12"/>
      <c r="I346" s="12"/>
      <c r="J346" s="12"/>
      <c r="K346" s="38"/>
      <c r="L346" s="38"/>
    </row>
    <row r="347" spans="1:12" ht="14.25" customHeight="1" x14ac:dyDescent="0.25">
      <c r="A347" s="14" t="e">
        <f t="array" aca="1" ref="A347" ca="1">CONCATENATE(XLOOKUP(B347,'Выпадающие списки'!B:B,'Выпадающие списки'!A:A),"-",'3. Целевики'!$D347)</f>
        <v>#NAME?</v>
      </c>
      <c r="B347" s="34"/>
      <c r="C347" s="34"/>
      <c r="D347" s="35"/>
      <c r="E347" s="9"/>
      <c r="F347" s="36"/>
      <c r="G347" s="37"/>
      <c r="H347" s="12"/>
      <c r="I347" s="12"/>
      <c r="J347" s="12"/>
      <c r="K347" s="38"/>
      <c r="L347" s="38"/>
    </row>
    <row r="348" spans="1:12" ht="14.25" customHeight="1" x14ac:dyDescent="0.25">
      <c r="A348" s="14" t="e">
        <f t="array" aca="1" ref="A348" ca="1">CONCATENATE(XLOOKUP(B348,'Выпадающие списки'!B:B,'Выпадающие списки'!A:A),"-",'3. Целевики'!$D348)</f>
        <v>#NAME?</v>
      </c>
      <c r="B348" s="34"/>
      <c r="C348" s="34"/>
      <c r="D348" s="35"/>
      <c r="E348" s="9"/>
      <c r="F348" s="36"/>
      <c r="G348" s="37"/>
      <c r="H348" s="12"/>
      <c r="I348" s="12"/>
      <c r="J348" s="12"/>
      <c r="K348" s="38"/>
      <c r="L348" s="38"/>
    </row>
    <row r="349" spans="1:12" ht="14.25" customHeight="1" x14ac:dyDescent="0.25">
      <c r="A349" s="14" t="e">
        <f t="array" aca="1" ref="A349" ca="1">CONCATENATE(XLOOKUP(B349,'Выпадающие списки'!B:B,'Выпадающие списки'!A:A),"-",'3. Целевики'!$D349)</f>
        <v>#NAME?</v>
      </c>
      <c r="B349" s="34"/>
      <c r="C349" s="34"/>
      <c r="D349" s="35"/>
      <c r="E349" s="9"/>
      <c r="F349" s="36"/>
      <c r="G349" s="37"/>
      <c r="H349" s="12"/>
      <c r="I349" s="12"/>
      <c r="J349" s="12"/>
      <c r="K349" s="38"/>
      <c r="L349" s="38"/>
    </row>
    <row r="350" spans="1:12" ht="14.25" customHeight="1" x14ac:dyDescent="0.25">
      <c r="A350" s="14" t="e">
        <f t="array" aca="1" ref="A350" ca="1">CONCATENATE(XLOOKUP(B350,'Выпадающие списки'!B:B,'Выпадающие списки'!A:A),"-",'3. Целевики'!$D350)</f>
        <v>#NAME?</v>
      </c>
      <c r="B350" s="34"/>
      <c r="C350" s="34"/>
      <c r="D350" s="35"/>
      <c r="E350" s="9"/>
      <c r="F350" s="36"/>
      <c r="G350" s="37"/>
      <c r="H350" s="12"/>
      <c r="I350" s="12"/>
      <c r="J350" s="12"/>
      <c r="K350" s="38"/>
      <c r="L350" s="38"/>
    </row>
    <row r="351" spans="1:12" ht="14.25" customHeight="1" x14ac:dyDescent="0.25">
      <c r="A351" s="14" t="e">
        <f t="array" aca="1" ref="A351" ca="1">CONCATENATE(XLOOKUP(B351,'Выпадающие списки'!B:B,'Выпадающие списки'!A:A),"-",'3. Целевики'!$D351)</f>
        <v>#NAME?</v>
      </c>
      <c r="B351" s="34"/>
      <c r="C351" s="34"/>
      <c r="D351" s="35"/>
      <c r="E351" s="9"/>
      <c r="F351" s="36"/>
      <c r="G351" s="37"/>
      <c r="H351" s="12"/>
      <c r="I351" s="12"/>
      <c r="J351" s="12"/>
      <c r="K351" s="38"/>
      <c r="L351" s="38"/>
    </row>
    <row r="352" spans="1:12" ht="14.25" customHeight="1" x14ac:dyDescent="0.25">
      <c r="A352" s="14" t="e">
        <f t="array" aca="1" ref="A352" ca="1">CONCATENATE(XLOOKUP(B352,'Выпадающие списки'!B:B,'Выпадающие списки'!A:A),"-",'3. Целевики'!$D352)</f>
        <v>#NAME?</v>
      </c>
      <c r="B352" s="34"/>
      <c r="C352" s="34"/>
      <c r="D352" s="35"/>
      <c r="E352" s="9"/>
      <c r="F352" s="36"/>
      <c r="G352" s="37"/>
      <c r="H352" s="45"/>
      <c r="I352" s="12"/>
      <c r="J352" s="12"/>
      <c r="K352" s="38"/>
      <c r="L352" s="38"/>
    </row>
    <row r="353" spans="1:12" ht="14.25" customHeight="1" x14ac:dyDescent="0.25">
      <c r="A353" s="14" t="e">
        <f t="array" aca="1" ref="A353" ca="1">CONCATENATE(XLOOKUP(B353,'Выпадающие списки'!B:B,'Выпадающие списки'!A:A),"-",'3. Целевики'!$D353)</f>
        <v>#NAME?</v>
      </c>
      <c r="B353" s="34"/>
      <c r="C353" s="34"/>
      <c r="D353" s="35"/>
      <c r="E353" s="9"/>
      <c r="F353" s="36"/>
      <c r="G353" s="37"/>
      <c r="H353" s="45"/>
      <c r="I353" s="12"/>
      <c r="J353" s="12"/>
      <c r="K353" s="38"/>
      <c r="L353" s="38"/>
    </row>
    <row r="354" spans="1:12" ht="14.25" customHeight="1" x14ac:dyDescent="0.25">
      <c r="A354" s="14" t="e">
        <f t="array" aca="1" ref="A354" ca="1">CONCATENATE(XLOOKUP(B354,'Выпадающие списки'!B:B,'Выпадающие списки'!A:A),"-",'3. Целевики'!$D354)</f>
        <v>#NAME?</v>
      </c>
      <c r="B354" s="34"/>
      <c r="C354" s="34"/>
      <c r="D354" s="35"/>
      <c r="E354" s="9"/>
      <c r="F354" s="36"/>
      <c r="G354" s="37"/>
      <c r="H354" s="12"/>
      <c r="I354" s="12"/>
      <c r="J354" s="12"/>
      <c r="K354" s="38"/>
      <c r="L354" s="38"/>
    </row>
    <row r="355" spans="1:12" ht="14.25" customHeight="1" x14ac:dyDescent="0.25">
      <c r="A355" s="14" t="e">
        <f t="array" aca="1" ref="A355" ca="1">CONCATENATE(XLOOKUP(B355,'Выпадающие списки'!B:B,'Выпадающие списки'!A:A),"-",'3. Целевики'!$D355)</f>
        <v>#NAME?</v>
      </c>
      <c r="B355" s="34"/>
      <c r="C355" s="34"/>
      <c r="D355" s="35"/>
      <c r="E355" s="9"/>
      <c r="F355" s="36"/>
      <c r="G355" s="37"/>
      <c r="H355" s="12"/>
      <c r="I355" s="12"/>
      <c r="J355" s="12"/>
      <c r="K355" s="38"/>
      <c r="L355" s="38"/>
    </row>
    <row r="356" spans="1:12" ht="14.25" customHeight="1" x14ac:dyDescent="0.25">
      <c r="A356" s="14" t="e">
        <f t="array" aca="1" ref="A356" ca="1">CONCATENATE(XLOOKUP(B356,'Выпадающие списки'!B:B,'Выпадающие списки'!A:A),"-",'3. Целевики'!$D356)</f>
        <v>#NAME?</v>
      </c>
      <c r="B356" s="34"/>
      <c r="C356" s="34"/>
      <c r="D356" s="35"/>
      <c r="E356" s="9"/>
      <c r="F356" s="36"/>
      <c r="G356" s="37"/>
      <c r="H356" s="12"/>
      <c r="I356" s="12"/>
      <c r="J356" s="12"/>
      <c r="K356" s="38"/>
      <c r="L356" s="38"/>
    </row>
    <row r="357" spans="1:12" ht="14.25" customHeight="1" x14ac:dyDescent="0.25">
      <c r="A357" s="14" t="e">
        <f t="array" aca="1" ref="A357" ca="1">CONCATENATE(XLOOKUP(B357,'Выпадающие списки'!B:B,'Выпадающие списки'!A:A),"-",'3. Целевики'!$D357)</f>
        <v>#NAME?</v>
      </c>
      <c r="B357" s="34"/>
      <c r="C357" s="34"/>
      <c r="D357" s="35"/>
      <c r="E357" s="9"/>
      <c r="F357" s="36"/>
      <c r="G357" s="37"/>
      <c r="H357" s="12"/>
      <c r="I357" s="12"/>
      <c r="J357" s="12"/>
      <c r="K357" s="38"/>
      <c r="L357" s="38"/>
    </row>
    <row r="358" spans="1:12" ht="14.25" customHeight="1" x14ac:dyDescent="0.25">
      <c r="A358" s="14" t="e">
        <f t="array" aca="1" ref="A358" ca="1">CONCATENATE(XLOOKUP(B358,'Выпадающие списки'!B:B,'Выпадающие списки'!A:A),"-",'3. Целевики'!$D358)</f>
        <v>#NAME?</v>
      </c>
      <c r="B358" s="34"/>
      <c r="C358" s="34"/>
      <c r="D358" s="35"/>
      <c r="E358" s="9"/>
      <c r="F358" s="36"/>
      <c r="G358" s="37"/>
      <c r="H358" s="12"/>
      <c r="I358" s="12"/>
      <c r="J358" s="12"/>
      <c r="K358" s="38"/>
      <c r="L358" s="38"/>
    </row>
    <row r="359" spans="1:12" ht="14.25" customHeight="1" x14ac:dyDescent="0.25">
      <c r="A359" s="14" t="e">
        <f t="array" aca="1" ref="A359" ca="1">CONCATENATE(XLOOKUP(B359,'Выпадающие списки'!B:B,'Выпадающие списки'!A:A),"-",'3. Целевики'!$D359)</f>
        <v>#NAME?</v>
      </c>
      <c r="B359" s="34"/>
      <c r="C359" s="34"/>
      <c r="D359" s="35"/>
      <c r="E359" s="9"/>
      <c r="F359" s="36"/>
      <c r="G359" s="37"/>
      <c r="H359" s="12"/>
      <c r="I359" s="12"/>
      <c r="J359" s="12"/>
      <c r="K359" s="38"/>
      <c r="L359" s="38"/>
    </row>
    <row r="360" spans="1:12" ht="14.25" customHeight="1" x14ac:dyDescent="0.25">
      <c r="A360" s="14" t="e">
        <f t="array" aca="1" ref="A360" ca="1">CONCATENATE(XLOOKUP(B360,'Выпадающие списки'!B:B,'Выпадающие списки'!A:A),"-",'3. Целевики'!$D360)</f>
        <v>#NAME?</v>
      </c>
      <c r="B360" s="34"/>
      <c r="C360" s="34"/>
      <c r="D360" s="35"/>
      <c r="E360" s="9"/>
      <c r="F360" s="36"/>
      <c r="G360" s="37"/>
      <c r="H360" s="12"/>
      <c r="I360" s="12"/>
      <c r="J360" s="12"/>
      <c r="K360" s="38"/>
      <c r="L360" s="38"/>
    </row>
  </sheetData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'Выпадающие списки'!$B$2:$B$73</xm:f>
          </x14:formula1>
          <xm:sqref>B3:B360</xm:sqref>
        </x14:dataValidation>
        <x14:dataValidation type="list" allowBlank="1" showErrorMessage="1">
          <x14:formula1>
            <xm:f>'Выпадающие списки'!$I$2:$I$3</xm:f>
          </x14:formula1>
          <xm:sqref>E3:E360</xm:sqref>
        </x14:dataValidation>
        <x14:dataValidation type="list" allowBlank="1" showErrorMessage="1">
          <x14:formula1>
            <xm:f>'Выпадающие списки'!$M$2:$M$12</xm:f>
          </x14:formula1>
          <xm:sqref>K3:K360</xm:sqref>
        </x14:dataValidation>
        <x14:dataValidation type="list" allowBlank="1" showErrorMessage="1">
          <x14:formula1>
            <xm:f>'Выпадающие списки'!$L$2:$L$6</xm:f>
          </x14:formula1>
          <xm:sqref>J3:J360</xm:sqref>
        </x14:dataValidation>
        <x14:dataValidation type="list" allowBlank="1" showErrorMessage="1">
          <x14:formula1>
            <xm:f>'Выпадающие списки'!$K$2:$K$7</xm:f>
          </x14:formula1>
          <xm:sqref>I3:I360</xm:sqref>
        </x14:dataValidation>
        <x14:dataValidation type="list" allowBlank="1" showErrorMessage="1">
          <x14:formula1>
            <xm:f>'Выпадающие списки'!$J$2:$J$3</xm:f>
          </x14:formula1>
          <xm:sqref>H3:H360</xm:sqref>
        </x14:dataValidation>
        <x14:dataValidation type="list" allowBlank="1" showErrorMessage="1">
          <x14:formula1>
            <xm:f>'Выпадающие списки'!$N$2:$N$17</xm:f>
          </x14:formula1>
          <xm:sqref>L3:L360</xm:sqref>
        </x14:dataValidation>
        <x14:dataValidation type="list" allowBlank="1" showErrorMessage="1">
          <x14:formula1>
            <xm:f>'Выпадающие списки'!$C$2:$C$625</xm:f>
          </x14:formula1>
          <xm:sqref>C3:C360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defaultColWidth="14.42578125" defaultRowHeight="15" customHeight="1" x14ac:dyDescent="0.25"/>
  <cols>
    <col min="1" max="1" width="84.5703125" customWidth="1"/>
    <col min="2" max="2" width="73.7109375" customWidth="1"/>
    <col min="3" max="3" width="70.85546875" customWidth="1"/>
    <col min="4" max="4" width="46.5703125" customWidth="1"/>
    <col min="5" max="5" width="8.7109375" customWidth="1"/>
    <col min="6" max="6" width="52.7109375" customWidth="1"/>
    <col min="7" max="11" width="8.7109375" customWidth="1"/>
  </cols>
  <sheetData>
    <row r="1" spans="1:6" x14ac:dyDescent="0.25">
      <c r="A1" s="46" t="s">
        <v>80</v>
      </c>
      <c r="B1" s="46" t="s">
        <v>81</v>
      </c>
      <c r="D1" s="47"/>
    </row>
    <row r="2" spans="1:6" x14ac:dyDescent="0.25">
      <c r="A2" s="48" t="s">
        <v>82</v>
      </c>
      <c r="B2" s="49" t="str">
        <f t="array" ref="B2">IF(COUNTIF('1. Форма сбора'!$A$4:$A$733,Статус_сдачи_отчета!$A$2:$A$73)&gt;0,"Отчет представлен","Отчет не предоставлен")</f>
        <v>Отчет не предоставлен</v>
      </c>
      <c r="C2" t="str">
        <f t="shared" ref="C2:C73" si="0">IF(ISNA(MATCH(A2,#REF!,0)),"Нет в списке","Есть в списке")</f>
        <v>Есть в списке</v>
      </c>
      <c r="D2" s="47" t="e">
        <f t="array" aca="1" ref="D2" ca="1">XLOOKUP(A2,'3. Целевики'!$B$3:$B$360,'3. Целевики'!B3:B360,"нет")</f>
        <v>#NAME?</v>
      </c>
      <c r="F2" t="e">
        <f t="array" aca="1" ref="F2" ca="1">XLOOKUP(A2,'1. Форма сбора'!A:A,'1. Форма сбора'!B:C)</f>
        <v>#NAME?</v>
      </c>
    </row>
    <row r="3" spans="1:6" x14ac:dyDescent="0.25">
      <c r="A3" s="48" t="s">
        <v>83</v>
      </c>
      <c r="B3" s="49" t="str">
        <f t="array" ref="B3">IF(COUNTIF('1. Форма сбора'!$A$4:$A$733,Статус_сдачи_отчета!$A$2:$A$73)&gt;0,"Отчет представлен","Отчет не предоставлен")</f>
        <v>Отчет не предоставлен</v>
      </c>
      <c r="C3" t="str">
        <f t="shared" si="0"/>
        <v>Есть в списке</v>
      </c>
      <c r="D3" s="47" t="e">
        <f t="array" aca="1" ref="D3" ca="1">XLOOKUP(A3,'3. Целевики'!$B$3:$B$360,'3. Целевики'!B4:B240,"нет")</f>
        <v>#NAME?</v>
      </c>
      <c r="E3" t="e">
        <f t="array" ref="E3">VLOOKUP(A2,#REF!,{1,2,3})</f>
        <v>#REF!</v>
      </c>
    </row>
    <row r="4" spans="1:6" x14ac:dyDescent="0.25">
      <c r="A4" s="50" t="s">
        <v>84</v>
      </c>
      <c r="B4" s="49" t="str">
        <f t="array" ref="B4">IF(COUNTIF('1. Форма сбора'!$A$4:$A$733,Статус_сдачи_отчета!$A$2:$A$73)&gt;0,"Отчет представлен","Отчет не предоставлен")</f>
        <v>Отчет не предоставлен</v>
      </c>
      <c r="C4" t="str">
        <f t="shared" si="0"/>
        <v>Есть в списке</v>
      </c>
      <c r="D4" s="47" t="e">
        <f t="array" aca="1" ref="D4" ca="1">XLOOKUP(A4,'3. Целевики'!$B$3:$B$360,'3. Целевики'!B5:B241,"нет")</f>
        <v>#NAME?</v>
      </c>
      <c r="F4" t="e">
        <f t="array" aca="1" ref="F4" ca="1">XLOOKUP(A2,A2,B2)</f>
        <v>#NAME?</v>
      </c>
    </row>
    <row r="5" spans="1:6" x14ac:dyDescent="0.25">
      <c r="A5" s="48" t="s">
        <v>85</v>
      </c>
      <c r="B5" s="49" t="str">
        <f t="array" ref="B5">IF(COUNTIF('1. Форма сбора'!$A$4:$A$733,Статус_сдачи_отчета!$A$2:$A$73)&gt;0,"Отчет представлен","Отчет не предоставлен")</f>
        <v>Отчет не предоставлен</v>
      </c>
      <c r="C5" t="str">
        <f t="shared" si="0"/>
        <v>Есть в списке</v>
      </c>
      <c r="D5" s="47" t="e">
        <f t="array" aca="1" ref="D5" ca="1">XLOOKUP(A5,'3. Целевики'!$B$3:$B$360,'3. Целевики'!B6:B242,"нет")</f>
        <v>#NAME?</v>
      </c>
      <c r="F5" t="e">
        <f t="array" aca="1" ref="F5" ca="1">XLOOKUP(A2,'Выпадающие списки'!B:B,'Выпадающие списки'!A:A)</f>
        <v>#NAME?</v>
      </c>
    </row>
    <row r="6" spans="1:6" x14ac:dyDescent="0.25">
      <c r="A6" s="48" t="s">
        <v>86</v>
      </c>
      <c r="B6" s="49" t="str">
        <f t="array" ref="B6">IF(COUNTIF('1. Форма сбора'!$A$4:$A$733,Статус_сдачи_отчета!$A$2:$A$73)&gt;0,"Отчет представлен","Отчет не предоставлен")</f>
        <v>Отчет не предоставлен</v>
      </c>
      <c r="C6" t="str">
        <f t="shared" si="0"/>
        <v>Есть в списке</v>
      </c>
      <c r="D6" s="47" t="e">
        <f t="array" aca="1" ref="D6" ca="1">XLOOKUP(A6,'3. Целевики'!$B$3:$B$360,'3. Целевики'!B7:B243,"нет")</f>
        <v>#NAME?</v>
      </c>
    </row>
    <row r="7" spans="1:6" x14ac:dyDescent="0.25">
      <c r="A7" s="48" t="s">
        <v>87</v>
      </c>
      <c r="B7" s="49" t="str">
        <f t="array" ref="B7">IF(COUNTIF('1. Форма сбора'!$A$4:$A$733,Статус_сдачи_отчета!$A$2:$A$73)&gt;0,"Отчет представлен","Отчет не предоставлен")</f>
        <v>Отчет не предоставлен</v>
      </c>
      <c r="C7" t="str">
        <f t="shared" si="0"/>
        <v>Есть в списке</v>
      </c>
      <c r="D7" s="47" t="e">
        <f t="array" aca="1" ref="D7" ca="1">XLOOKUP(A7,'3. Целевики'!$B$3:$B$360,'3. Целевики'!B8:B244,"нет")</f>
        <v>#NAME?</v>
      </c>
    </row>
    <row r="8" spans="1:6" x14ac:dyDescent="0.25">
      <c r="A8" s="48" t="s">
        <v>88</v>
      </c>
      <c r="B8" s="49" t="str">
        <f t="array" ref="B8">IF(COUNTIF('1. Форма сбора'!$A$4:$A$733,Статус_сдачи_отчета!$A$2:$A$73)&gt;0,"Отчет представлен","Отчет не предоставлен")</f>
        <v>Отчет не предоставлен</v>
      </c>
      <c r="C8" t="str">
        <f t="shared" si="0"/>
        <v>Есть в списке</v>
      </c>
      <c r="D8" s="47" t="e">
        <f t="array" aca="1" ref="D8" ca="1">XLOOKUP(A8,'3. Целевики'!$B$3:$B$360,'3. Целевики'!B9:B245,"нет")</f>
        <v>#NAME?</v>
      </c>
    </row>
    <row r="9" spans="1:6" x14ac:dyDescent="0.25">
      <c r="A9" s="48" t="s">
        <v>89</v>
      </c>
      <c r="B9" s="49" t="str">
        <f t="array" ref="B9">IF(COUNTIF('1. Форма сбора'!$A$4:$A$733,Статус_сдачи_отчета!$A$2:$A$73)&gt;0,"Отчет представлен","Отчет не предоставлен")</f>
        <v>Отчет не предоставлен</v>
      </c>
      <c r="C9" t="str">
        <f t="shared" si="0"/>
        <v>Есть в списке</v>
      </c>
      <c r="D9" s="47" t="e">
        <f t="array" aca="1" ref="D9" ca="1">XLOOKUP(A9,'3. Целевики'!$B$3:$B$360,'3. Целевики'!B10:B246,"нет")</f>
        <v>#NAME?</v>
      </c>
    </row>
    <row r="10" spans="1:6" x14ac:dyDescent="0.25">
      <c r="A10" s="50" t="s">
        <v>90</v>
      </c>
      <c r="B10" s="49" t="str">
        <f t="array" ref="B10">IF(COUNTIF('1. Форма сбора'!$A$4:$A$733,Статус_сдачи_отчета!$A$2:$A$73)&gt;0,"Отчет представлен","Отчет не предоставлен")</f>
        <v>Отчет не предоставлен</v>
      </c>
      <c r="C10" t="str">
        <f t="shared" si="0"/>
        <v>Есть в списке</v>
      </c>
      <c r="D10" s="47" t="e">
        <f t="array" aca="1" ref="D10" ca="1">XLOOKUP(A10,'3. Целевики'!$B$3:$B$360,'3. Целевики'!B11:B247,"нет")</f>
        <v>#NAME?</v>
      </c>
    </row>
    <row r="11" spans="1:6" x14ac:dyDescent="0.25">
      <c r="A11" s="48" t="s">
        <v>91</v>
      </c>
      <c r="B11" s="49" t="str">
        <f t="array" ref="B11">IF(COUNTIF('1. Форма сбора'!$A$4:$A$733,Статус_сдачи_отчета!$A$2:$A$73)&gt;0,"Отчет представлен","Отчет не предоставлен")</f>
        <v>Отчет не предоставлен</v>
      </c>
      <c r="C11" t="str">
        <f t="shared" si="0"/>
        <v>Есть в списке</v>
      </c>
      <c r="D11" s="47" t="e">
        <f t="array" aca="1" ref="D11" ca="1">XLOOKUP(A11,'3. Целевики'!$B$3:$B$360,'3. Целевики'!B12:B248,"нет")</f>
        <v>#NAME?</v>
      </c>
    </row>
    <row r="12" spans="1:6" x14ac:dyDescent="0.25">
      <c r="A12" s="48" t="s">
        <v>92</v>
      </c>
      <c r="B12" s="49" t="str">
        <f t="array" ref="B12">IF(COUNTIF('1. Форма сбора'!$A$4:$A$733,Статус_сдачи_отчета!$A$2:$A$73)&gt;0,"Отчет представлен","Отчет не предоставлен")</f>
        <v>Отчет не предоставлен</v>
      </c>
      <c r="C12" t="str">
        <f t="shared" si="0"/>
        <v>Есть в списке</v>
      </c>
      <c r="D12" s="47" t="e">
        <f t="array" aca="1" ref="D12" ca="1">XLOOKUP(A12,'3. Целевики'!$B$3:$B$360,'3. Целевики'!B13:B249,"нет")</f>
        <v>#NAME?</v>
      </c>
    </row>
    <row r="13" spans="1:6" x14ac:dyDescent="0.25">
      <c r="A13" s="50" t="s">
        <v>93</v>
      </c>
      <c r="B13" s="49" t="str">
        <f t="array" ref="B13">IF(COUNTIF('1. Форма сбора'!$A$4:$A$733,Статус_сдачи_отчета!$A$2:$A$73)&gt;0,"Отчет представлен","Отчет не предоставлен")</f>
        <v>Отчет не предоставлен</v>
      </c>
      <c r="C13" t="str">
        <f t="shared" si="0"/>
        <v>Есть в списке</v>
      </c>
      <c r="D13" s="47" t="e">
        <f t="array" aca="1" ref="D13" ca="1">XLOOKUP(A13,'3. Целевики'!$B$3:$B$360,'3. Целевики'!B14:B250,"нет")</f>
        <v>#NAME?</v>
      </c>
    </row>
    <row r="14" spans="1:6" x14ac:dyDescent="0.25">
      <c r="A14" s="48" t="s">
        <v>94</v>
      </c>
      <c r="B14" s="49" t="str">
        <f t="array" ref="B14">IF(COUNTIF('1. Форма сбора'!$A$4:$A$733,Статус_сдачи_отчета!$A$2:$A$73)&gt;0,"Отчет представлен","Отчет не предоставлен")</f>
        <v>Отчет не предоставлен</v>
      </c>
      <c r="C14" t="str">
        <f t="shared" si="0"/>
        <v>Есть в списке</v>
      </c>
      <c r="D14" s="47" t="e">
        <f t="array" aca="1" ref="D14" ca="1">XLOOKUP(A14,'3. Целевики'!$B$3:$B$360,'3. Целевики'!B15:B251,"нет")</f>
        <v>#NAME?</v>
      </c>
    </row>
    <row r="15" spans="1:6" x14ac:dyDescent="0.25">
      <c r="A15" s="48" t="s">
        <v>95</v>
      </c>
      <c r="B15" s="49" t="str">
        <f t="array" ref="B15">IF(COUNTIF('1. Форма сбора'!$A$4:$A$733,Статус_сдачи_отчета!$A$2:$A$73)&gt;0,"Отчет представлен","Отчет не предоставлен")</f>
        <v>Отчет не предоставлен</v>
      </c>
      <c r="C15" t="str">
        <f t="shared" si="0"/>
        <v>Есть в списке</v>
      </c>
      <c r="D15" s="47" t="e">
        <f t="array" aca="1" ref="D15" ca="1">XLOOKUP(A15,'3. Целевики'!$B$3:$B$360,'3. Целевики'!B16:B252,"нет")</f>
        <v>#NAME?</v>
      </c>
    </row>
    <row r="16" spans="1:6" x14ac:dyDescent="0.25">
      <c r="A16" s="48" t="s">
        <v>96</v>
      </c>
      <c r="B16" s="49" t="str">
        <f t="array" ref="B16">IF(COUNTIF('1. Форма сбора'!$A$4:$A$733,Статус_сдачи_отчета!$A$2:$A$73)&gt;0,"Отчет представлен","Отчет не предоставлен")</f>
        <v>Отчет не предоставлен</v>
      </c>
      <c r="C16" t="str">
        <f t="shared" si="0"/>
        <v>Есть в списке</v>
      </c>
      <c r="D16" s="47" t="e">
        <f t="array" aca="1" ref="D16" ca="1">XLOOKUP(A16,'3. Целевики'!$B$3:$B$360,'3. Целевики'!B17:B253,"нет")</f>
        <v>#NAME?</v>
      </c>
    </row>
    <row r="17" spans="1:4" x14ac:dyDescent="0.25">
      <c r="A17" s="48" t="s">
        <v>97</v>
      </c>
      <c r="B17" s="49" t="str">
        <f t="array" ref="B17">IF(COUNTIF('1. Форма сбора'!$A$4:$A$733,Статус_сдачи_отчета!$A$2:$A$73)&gt;0,"Отчет представлен","Отчет не предоставлен")</f>
        <v>Отчет не предоставлен</v>
      </c>
      <c r="C17" t="str">
        <f t="shared" si="0"/>
        <v>Есть в списке</v>
      </c>
      <c r="D17" s="47" t="e">
        <f t="array" aca="1" ref="D17" ca="1">XLOOKUP(A17,'3. Целевики'!$B$3:$B$360,'3. Целевики'!B18:B254,"нет")</f>
        <v>#NAME?</v>
      </c>
    </row>
    <row r="18" spans="1:4" x14ac:dyDescent="0.25">
      <c r="A18" s="48" t="s">
        <v>98</v>
      </c>
      <c r="B18" s="49" t="str">
        <f t="array" ref="B18">IF(COUNTIF('1. Форма сбора'!$A$4:$A$733,Статус_сдачи_отчета!$A$2:$A$73)&gt;0,"Отчет представлен","Отчет не предоставлен")</f>
        <v>Отчет не предоставлен</v>
      </c>
      <c r="C18" t="str">
        <f t="shared" si="0"/>
        <v>Есть в списке</v>
      </c>
      <c r="D18" s="47" t="e">
        <f t="array" aca="1" ref="D18" ca="1">XLOOKUP(A18,'3. Целевики'!$B$3:$B$360,'3. Целевики'!B19:B255,"нет")</f>
        <v>#NAME?</v>
      </c>
    </row>
    <row r="19" spans="1:4" x14ac:dyDescent="0.25">
      <c r="A19" s="48" t="s">
        <v>99</v>
      </c>
      <c r="B19" s="49" t="str">
        <f t="array" ref="B19">IF(COUNTIF('1. Форма сбора'!$A$4:$A$733,Статус_сдачи_отчета!$A$2:$A$73)&gt;0,"Отчет представлен","Отчет не предоставлен")</f>
        <v>Отчет не предоставлен</v>
      </c>
      <c r="C19" t="str">
        <f t="shared" si="0"/>
        <v>Есть в списке</v>
      </c>
      <c r="D19" s="47" t="e">
        <f t="array" aca="1" ref="D19" ca="1">XLOOKUP(A19,'3. Целевики'!$B$3:$B$360,'3. Целевики'!B20:B256,"нет")</f>
        <v>#NAME?</v>
      </c>
    </row>
    <row r="20" spans="1:4" x14ac:dyDescent="0.25">
      <c r="A20" s="50" t="s">
        <v>100</v>
      </c>
      <c r="B20" s="49" t="str">
        <f t="array" ref="B20">IF(COUNTIF('1. Форма сбора'!$A$4:$A$733,Статус_сдачи_отчета!$A$2:$A$73)&gt;0,"Отчет представлен","Отчет не предоставлен")</f>
        <v>Отчет не предоставлен</v>
      </c>
      <c r="C20" t="str">
        <f t="shared" si="0"/>
        <v>Есть в списке</v>
      </c>
      <c r="D20" s="47" t="e">
        <f t="array" aca="1" ref="D20" ca="1">XLOOKUP(A20,'3. Целевики'!$B$3:$B$360,'3. Целевики'!B21:B257,"нет")</f>
        <v>#NAME?</v>
      </c>
    </row>
    <row r="21" spans="1:4" x14ac:dyDescent="0.25">
      <c r="A21" s="50" t="s">
        <v>101</v>
      </c>
      <c r="B21" s="49" t="str">
        <f t="array" ref="B21">IF(COUNTIF('1. Форма сбора'!$A$4:$A$733,Статус_сдачи_отчета!$A$2:$A$73)&gt;0,"Отчет представлен","Отчет не предоставлен")</f>
        <v>Отчет не предоставлен</v>
      </c>
      <c r="C21" t="str">
        <f t="shared" si="0"/>
        <v>Есть в списке</v>
      </c>
      <c r="D21" s="47" t="e">
        <f t="array" aca="1" ref="D21" ca="1">XLOOKUP(A21,'3. Целевики'!$B$3:$B$360,'3. Целевики'!B22:B258,"нет")</f>
        <v>#NAME?</v>
      </c>
    </row>
    <row r="22" spans="1:4" x14ac:dyDescent="0.25">
      <c r="A22" s="48" t="s">
        <v>102</v>
      </c>
      <c r="B22" s="49" t="str">
        <f t="array" ref="B22">IF(COUNTIF('1. Форма сбора'!$A$4:$A$733,Статус_сдачи_отчета!$A$2:$A$73)&gt;0,"Отчет представлен","Отчет не предоставлен")</f>
        <v>Отчет не предоставлен</v>
      </c>
      <c r="C22" t="str">
        <f t="shared" si="0"/>
        <v>Есть в списке</v>
      </c>
      <c r="D22" s="47" t="e">
        <f t="array" aca="1" ref="D22" ca="1">XLOOKUP(A22,'3. Целевики'!$B$3:$B$360,'3. Целевики'!B23:B259,"нет")</f>
        <v>#NAME?</v>
      </c>
    </row>
    <row r="23" spans="1:4" x14ac:dyDescent="0.25">
      <c r="A23" s="48" t="s">
        <v>103</v>
      </c>
      <c r="B23" s="49" t="str">
        <f t="array" ref="B23">IF(COUNTIF('1. Форма сбора'!$A$4:$A$733,Статус_сдачи_отчета!$A$2:$A$73)&gt;0,"Отчет представлен","Отчет не предоставлен")</f>
        <v>Отчет не предоставлен</v>
      </c>
      <c r="C23" t="str">
        <f t="shared" si="0"/>
        <v>Есть в списке</v>
      </c>
      <c r="D23" s="47" t="e">
        <f t="array" aca="1" ref="D23" ca="1">XLOOKUP(A23,'3. Целевики'!$B$3:$B$360,'3. Целевики'!B24:B260,"нет")</f>
        <v>#NAME?</v>
      </c>
    </row>
    <row r="24" spans="1:4" x14ac:dyDescent="0.25">
      <c r="A24" s="50" t="s">
        <v>104</v>
      </c>
      <c r="B24" s="49" t="str">
        <f t="array" ref="B24">IF(COUNTIF('1. Форма сбора'!$A$4:$A$733,Статус_сдачи_отчета!$A$2:$A$73)&gt;0,"Отчет представлен","Отчет не предоставлен")</f>
        <v>Отчет не предоставлен</v>
      </c>
      <c r="C24" t="str">
        <f t="shared" si="0"/>
        <v>Есть в списке</v>
      </c>
      <c r="D24" s="47" t="e">
        <f t="array" aca="1" ref="D24" ca="1">XLOOKUP(A24,'3. Целевики'!$B$3:$B$360,'3. Целевики'!B25:B261,"нет")</f>
        <v>#NAME?</v>
      </c>
    </row>
    <row r="25" spans="1:4" x14ac:dyDescent="0.25">
      <c r="A25" s="50" t="s">
        <v>105</v>
      </c>
      <c r="B25" s="49" t="str">
        <f t="array" ref="B25">IF(COUNTIF('1. Форма сбора'!$A$4:$A$733,Статус_сдачи_отчета!$A$2:$A$73)&gt;0,"Отчет представлен","Отчет не предоставлен")</f>
        <v>Отчет не предоставлен</v>
      </c>
      <c r="C25" t="str">
        <f t="shared" si="0"/>
        <v>Есть в списке</v>
      </c>
      <c r="D25" s="47" t="e">
        <f t="array" aca="1" ref="D25" ca="1">XLOOKUP(A25,'3. Целевики'!$B$3:$B$360,'3. Целевики'!B26:B262,"нет")</f>
        <v>#NAME?</v>
      </c>
    </row>
    <row r="26" spans="1:4" x14ac:dyDescent="0.25">
      <c r="A26" s="48" t="s">
        <v>106</v>
      </c>
      <c r="B26" s="49" t="str">
        <f t="array" ref="B26">IF(COUNTIF('1. Форма сбора'!$A$4:$A$733,Статус_сдачи_отчета!$A$2:$A$73)&gt;0,"Отчет представлен","Отчет не предоставлен")</f>
        <v>Отчет не предоставлен</v>
      </c>
      <c r="C26" t="str">
        <f t="shared" si="0"/>
        <v>Есть в списке</v>
      </c>
      <c r="D26" s="47" t="e">
        <f t="array" aca="1" ref="D26" ca="1">XLOOKUP(A26,'3. Целевики'!$B$3:$B$360,'3. Целевики'!B27:B263,"нет")</f>
        <v>#NAME?</v>
      </c>
    </row>
    <row r="27" spans="1:4" x14ac:dyDescent="0.25">
      <c r="A27" s="48" t="s">
        <v>107</v>
      </c>
      <c r="B27" s="49" t="str">
        <f t="array" ref="B27">IF(COUNTIF('1. Форма сбора'!$A$4:$A$733,Статус_сдачи_отчета!$A$2:$A$73)&gt;0,"Отчет представлен","Отчет не предоставлен")</f>
        <v>Отчет не предоставлен</v>
      </c>
      <c r="C27" t="str">
        <f t="shared" si="0"/>
        <v>Есть в списке</v>
      </c>
      <c r="D27" s="47" t="e">
        <f t="array" aca="1" ref="D27" ca="1">XLOOKUP(A27,'3. Целевики'!$B$3:$B$360,'3. Целевики'!B28:B264,"нет")</f>
        <v>#NAME?</v>
      </c>
    </row>
    <row r="28" spans="1:4" x14ac:dyDescent="0.25">
      <c r="A28" s="48" t="s">
        <v>108</v>
      </c>
      <c r="B28" s="49" t="str">
        <f t="array" ref="B28">IF(COUNTIF('1. Форма сбора'!$A$4:$A$733,Статус_сдачи_отчета!$A$2:$A$73)&gt;0,"Отчет представлен","Отчет не предоставлен")</f>
        <v>Отчет не предоставлен</v>
      </c>
      <c r="C28" t="str">
        <f t="shared" si="0"/>
        <v>Есть в списке</v>
      </c>
      <c r="D28" s="47" t="e">
        <f t="array" aca="1" ref="D28" ca="1">XLOOKUP(A28,'3. Целевики'!$B$3:$B$360,'3. Целевики'!B29:B265,"нет")</f>
        <v>#NAME?</v>
      </c>
    </row>
    <row r="29" spans="1:4" x14ac:dyDescent="0.25">
      <c r="A29" s="48" t="s">
        <v>109</v>
      </c>
      <c r="B29" s="49" t="str">
        <f t="array" ref="B29">IF(COUNTIF('1. Форма сбора'!$A$4:$A$733,Статус_сдачи_отчета!$A$2:$A$73)&gt;0,"Отчет представлен","Отчет не предоставлен")</f>
        <v>Отчет не предоставлен</v>
      </c>
      <c r="C29" t="str">
        <f t="shared" si="0"/>
        <v>Есть в списке</v>
      </c>
      <c r="D29" s="47" t="e">
        <f t="array" aca="1" ref="D29" ca="1">XLOOKUP(A29,'3. Целевики'!$B$3:$B$360,'3. Целевики'!B30:B266,"нет")</f>
        <v>#NAME?</v>
      </c>
    </row>
    <row r="30" spans="1:4" x14ac:dyDescent="0.25">
      <c r="A30" s="50" t="s">
        <v>110</v>
      </c>
      <c r="B30" s="49" t="str">
        <f t="array" ref="B30">IF(COUNTIF('1. Форма сбора'!$A$4:$A$733,Статус_сдачи_отчета!$A$2:$A$73)&gt;0,"Отчет представлен","Отчет не предоставлен")</f>
        <v>Отчет не предоставлен</v>
      </c>
      <c r="C30" t="str">
        <f t="shared" si="0"/>
        <v>Есть в списке</v>
      </c>
      <c r="D30" s="47" t="e">
        <f t="array" aca="1" ref="D30" ca="1">XLOOKUP(A30,'3. Целевики'!$B$3:$B$360,'3. Целевики'!B31:B267,"нет")</f>
        <v>#NAME?</v>
      </c>
    </row>
    <row r="31" spans="1:4" x14ac:dyDescent="0.25">
      <c r="A31" s="48" t="s">
        <v>111</v>
      </c>
      <c r="B31" s="49" t="str">
        <f t="array" ref="B31">IF(COUNTIF('1. Форма сбора'!$A$4:$A$733,Статус_сдачи_отчета!$A$2:$A$73)&gt;0,"Отчет представлен","Отчет не предоставлен")</f>
        <v>Отчет не предоставлен</v>
      </c>
      <c r="C31" t="str">
        <f t="shared" si="0"/>
        <v>Есть в списке</v>
      </c>
      <c r="D31" s="47" t="e">
        <f t="array" aca="1" ref="D31" ca="1">XLOOKUP(A31,'3. Целевики'!$B$3:$B$360,'3. Целевики'!B32:B268,"нет")</f>
        <v>#NAME?</v>
      </c>
    </row>
    <row r="32" spans="1:4" x14ac:dyDescent="0.25">
      <c r="A32" s="48" t="s">
        <v>112</v>
      </c>
      <c r="B32" s="49" t="str">
        <f t="array" ref="B32">IF(COUNTIF('1. Форма сбора'!$A$4:$A$733,Статус_сдачи_отчета!$A$2:$A$73)&gt;0,"Отчет представлен","Отчет не предоставлен")</f>
        <v>Отчет не предоставлен</v>
      </c>
      <c r="C32" t="str">
        <f t="shared" si="0"/>
        <v>Есть в списке</v>
      </c>
      <c r="D32" s="47" t="e">
        <f t="array" aca="1" ref="D32" ca="1">XLOOKUP(A32,'3. Целевики'!$B$3:$B$360,'3. Целевики'!B33:B269,"нет")</f>
        <v>#NAME?</v>
      </c>
    </row>
    <row r="33" spans="1:4" x14ac:dyDescent="0.25">
      <c r="A33" s="48" t="s">
        <v>113</v>
      </c>
      <c r="B33" s="49" t="str">
        <f t="array" ref="B33">IF(COUNTIF('1. Форма сбора'!$A$4:$A$733,Статус_сдачи_отчета!$A$2:$A$73)&gt;0,"Отчет представлен","Отчет не предоставлен")</f>
        <v>Отчет не предоставлен</v>
      </c>
      <c r="C33" t="str">
        <f t="shared" si="0"/>
        <v>Есть в списке</v>
      </c>
      <c r="D33" s="47" t="e">
        <f t="array" aca="1" ref="D33" ca="1">XLOOKUP(A33,'3. Целевики'!$B$3:$B$360,'3. Целевики'!B34:B270,"нет")</f>
        <v>#NAME?</v>
      </c>
    </row>
    <row r="34" spans="1:4" x14ac:dyDescent="0.25">
      <c r="A34" s="50" t="s">
        <v>114</v>
      </c>
      <c r="B34" s="49" t="str">
        <f t="array" ref="B34">IF(COUNTIF('1. Форма сбора'!$A$4:$A$733,Статус_сдачи_отчета!$A$2:$A$73)&gt;0,"Отчет представлен","Отчет не предоставлен")</f>
        <v>Отчет не предоставлен</v>
      </c>
      <c r="C34" t="str">
        <f t="shared" si="0"/>
        <v>Есть в списке</v>
      </c>
      <c r="D34" s="47" t="e">
        <f t="array" aca="1" ref="D34" ca="1">XLOOKUP(A34,'3. Целевики'!$B$3:$B$360,'3. Целевики'!B35:B271,"нет")</f>
        <v>#NAME?</v>
      </c>
    </row>
    <row r="35" spans="1:4" x14ac:dyDescent="0.25">
      <c r="A35" s="48" t="s">
        <v>115</v>
      </c>
      <c r="B35" s="49" t="str">
        <f t="array" ref="B35">IF(COUNTIF('1. Форма сбора'!$A$4:$A$733,Статус_сдачи_отчета!$A$2:$A$73)&gt;0,"Отчет представлен","Отчет не предоставлен")</f>
        <v>Отчет не предоставлен</v>
      </c>
      <c r="C35" t="str">
        <f t="shared" si="0"/>
        <v>Есть в списке</v>
      </c>
      <c r="D35" s="47" t="e">
        <f t="array" aca="1" ref="D35" ca="1">XLOOKUP(A35,'3. Целевики'!$B$3:$B$360,'3. Целевики'!B36:B272,"нет")</f>
        <v>#NAME?</v>
      </c>
    </row>
    <row r="36" spans="1:4" x14ac:dyDescent="0.25">
      <c r="A36" s="48" t="s">
        <v>116</v>
      </c>
      <c r="B36" s="49" t="str">
        <f t="array" ref="B36">IF(COUNTIF('1. Форма сбора'!$A$4:$A$733,Статус_сдачи_отчета!$A$2:$A$73)&gt;0,"Отчет представлен","Отчет не предоставлен")</f>
        <v>Отчет не предоставлен</v>
      </c>
      <c r="C36" t="str">
        <f t="shared" si="0"/>
        <v>Есть в списке</v>
      </c>
      <c r="D36" s="47" t="e">
        <f t="array" aca="1" ref="D36" ca="1">XLOOKUP(A36,'3. Целевики'!$B$3:$B$360,'3. Целевики'!B37:B273,"нет")</f>
        <v>#NAME?</v>
      </c>
    </row>
    <row r="37" spans="1:4" x14ac:dyDescent="0.25">
      <c r="A37" s="48" t="s">
        <v>117</v>
      </c>
      <c r="B37" s="49" t="str">
        <f t="array" ref="B37">IF(COUNTIF('1. Форма сбора'!$A$4:$A$733,Статус_сдачи_отчета!$A$2:$A$73)&gt;0,"Отчет представлен","Отчет не предоставлен")</f>
        <v>Отчет не предоставлен</v>
      </c>
      <c r="C37" t="str">
        <f t="shared" si="0"/>
        <v>Есть в списке</v>
      </c>
      <c r="D37" s="47" t="e">
        <f t="array" aca="1" ref="D37" ca="1">XLOOKUP(A37,'3. Целевики'!$B$3:$B$360,'3. Целевики'!B38:B274,"нет")</f>
        <v>#NAME?</v>
      </c>
    </row>
    <row r="38" spans="1:4" x14ac:dyDescent="0.25">
      <c r="A38" s="48" t="s">
        <v>118</v>
      </c>
      <c r="B38" s="49" t="str">
        <f t="array" ref="B38">IF(COUNTIF('1. Форма сбора'!$A$4:$A$733,Статус_сдачи_отчета!$A$2:$A$73)&gt;0,"Отчет представлен","Отчет не предоставлен")</f>
        <v>Отчет не предоставлен</v>
      </c>
      <c r="C38" t="str">
        <f t="shared" si="0"/>
        <v>Есть в списке</v>
      </c>
      <c r="D38" s="47" t="e">
        <f t="array" aca="1" ref="D38" ca="1">XLOOKUP(A38,'3. Целевики'!$B$3:$B$360,'3. Целевики'!B39:B275,"нет")</f>
        <v>#NAME?</v>
      </c>
    </row>
    <row r="39" spans="1:4" x14ac:dyDescent="0.25">
      <c r="A39" s="48" t="s">
        <v>119</v>
      </c>
      <c r="B39" s="49" t="str">
        <f t="array" ref="B39">IF(COUNTIF('1. Форма сбора'!$A$4:$A$733,Статус_сдачи_отчета!$A$2:$A$73)&gt;0,"Отчет представлен","Отчет не предоставлен")</f>
        <v>Отчет не предоставлен</v>
      </c>
      <c r="C39" t="str">
        <f t="shared" si="0"/>
        <v>Есть в списке</v>
      </c>
      <c r="D39" s="47" t="e">
        <f t="array" aca="1" ref="D39" ca="1">XLOOKUP(A39,'3. Целевики'!$B$3:$B$360,'3. Целевики'!B40:B276,"нет")</f>
        <v>#NAME?</v>
      </c>
    </row>
    <row r="40" spans="1:4" x14ac:dyDescent="0.25">
      <c r="A40" s="48" t="s">
        <v>120</v>
      </c>
      <c r="B40" s="49" t="str">
        <f t="array" ref="B40">IF(COUNTIF('1. Форма сбора'!$A$4:$A$733,Статус_сдачи_отчета!$A$2:$A$73)&gt;0,"Отчет представлен","Отчет не предоставлен")</f>
        <v>Отчет не предоставлен</v>
      </c>
      <c r="C40" t="str">
        <f t="shared" si="0"/>
        <v>Есть в списке</v>
      </c>
      <c r="D40" s="47" t="e">
        <f t="array" aca="1" ref="D40" ca="1">XLOOKUP(A40,'3. Целевики'!$B$3:$B$360,'3. Целевики'!B41:B277,"нет")</f>
        <v>#NAME?</v>
      </c>
    </row>
    <row r="41" spans="1:4" x14ac:dyDescent="0.25">
      <c r="A41" s="48" t="s">
        <v>121</v>
      </c>
      <c r="B41" s="49" t="str">
        <f t="array" ref="B41">IF(COUNTIF('1. Форма сбора'!$A$4:$A$733,Статус_сдачи_отчета!$A$2:$A$73)&gt;0,"Отчет представлен","Отчет не предоставлен")</f>
        <v>Отчет не предоставлен</v>
      </c>
      <c r="C41" t="str">
        <f t="shared" si="0"/>
        <v>Есть в списке</v>
      </c>
      <c r="D41" s="47" t="e">
        <f t="array" aca="1" ref="D41" ca="1">XLOOKUP(A41,'3. Целевики'!$B$3:$B$360,'3. Целевики'!B42:B278,"нет")</f>
        <v>#NAME?</v>
      </c>
    </row>
    <row r="42" spans="1:4" x14ac:dyDescent="0.25">
      <c r="A42" s="48" t="s">
        <v>122</v>
      </c>
      <c r="B42" s="49" t="str">
        <f t="array" ref="B42">IF(COUNTIF('1. Форма сбора'!$A$4:$A$733,Статус_сдачи_отчета!$A$2:$A$73)&gt;0,"Отчет представлен","Отчет не предоставлен")</f>
        <v>Отчет не предоставлен</v>
      </c>
      <c r="C42" t="str">
        <f t="shared" si="0"/>
        <v>Есть в списке</v>
      </c>
      <c r="D42" s="47" t="e">
        <f t="array" aca="1" ref="D42" ca="1">XLOOKUP(A42,'3. Целевики'!$B$3:$B$360,'3. Целевики'!B43:B279,"нет")</f>
        <v>#NAME?</v>
      </c>
    </row>
    <row r="43" spans="1:4" x14ac:dyDescent="0.25">
      <c r="A43" s="48" t="s">
        <v>123</v>
      </c>
      <c r="B43" s="49" t="str">
        <f t="array" ref="B43">IF(COUNTIF('1. Форма сбора'!$A$4:$A$733,Статус_сдачи_отчета!$A$2:$A$73)&gt;0,"Отчет представлен","Отчет не предоставлен")</f>
        <v>Отчет не предоставлен</v>
      </c>
      <c r="C43" t="str">
        <f t="shared" si="0"/>
        <v>Есть в списке</v>
      </c>
      <c r="D43" s="47" t="e">
        <f t="array" aca="1" ref="D43" ca="1">XLOOKUP(A43,'3. Целевики'!$B$3:$B$360,'3. Целевики'!B44:B280,"нет")</f>
        <v>#NAME?</v>
      </c>
    </row>
    <row r="44" spans="1:4" x14ac:dyDescent="0.25">
      <c r="A44" s="48" t="s">
        <v>124</v>
      </c>
      <c r="B44" s="49" t="str">
        <f t="array" ref="B44">IF(COUNTIF('1. Форма сбора'!$A$4:$A$733,Статус_сдачи_отчета!$A$2:$A$73)&gt;0,"Отчет представлен","Отчет не предоставлен")</f>
        <v>Отчет не предоставлен</v>
      </c>
      <c r="C44" t="str">
        <f t="shared" si="0"/>
        <v>Есть в списке</v>
      </c>
      <c r="D44" s="47" t="e">
        <f t="array" aca="1" ref="D44" ca="1">XLOOKUP(A44,'3. Целевики'!$B$3:$B$360,'3. Целевики'!B45:B281,"нет")</f>
        <v>#NAME?</v>
      </c>
    </row>
    <row r="45" spans="1:4" x14ac:dyDescent="0.25">
      <c r="A45" s="48" t="s">
        <v>125</v>
      </c>
      <c r="B45" s="49" t="str">
        <f t="array" ref="B45">IF(COUNTIF('1. Форма сбора'!$A$4:$A$733,Статус_сдачи_отчета!$A$2:$A$73)&gt;0,"Отчет представлен","Отчет не предоставлен")</f>
        <v>Отчет не предоставлен</v>
      </c>
      <c r="C45" t="str">
        <f t="shared" si="0"/>
        <v>Есть в списке</v>
      </c>
      <c r="D45" s="47" t="e">
        <f t="array" aca="1" ref="D45" ca="1">XLOOKUP(A45,'3. Целевики'!$B$3:$B$360,'3. Целевики'!B46:B282,"нет")</f>
        <v>#NAME?</v>
      </c>
    </row>
    <row r="46" spans="1:4" x14ac:dyDescent="0.25">
      <c r="A46" s="50" t="s">
        <v>126</v>
      </c>
      <c r="B46" s="49" t="str">
        <f t="array" ref="B46">IF(COUNTIF('1. Форма сбора'!$A$4:$A$733,Статус_сдачи_отчета!$A$2:$A$73)&gt;0,"Отчет представлен","Отчет не предоставлен")</f>
        <v>Отчет не предоставлен</v>
      </c>
      <c r="C46" t="str">
        <f t="shared" si="0"/>
        <v>Есть в списке</v>
      </c>
      <c r="D46" s="47" t="e">
        <f t="array" aca="1" ref="D46" ca="1">XLOOKUP(A46,'3. Целевики'!$B$3:$B$360,'3. Целевики'!B47:B283,"нет")</f>
        <v>#NAME?</v>
      </c>
    </row>
    <row r="47" spans="1:4" x14ac:dyDescent="0.25">
      <c r="A47" s="50" t="s">
        <v>127</v>
      </c>
      <c r="B47" s="49" t="str">
        <f t="array" ref="B47">IF(COUNTIF('1. Форма сбора'!$A$4:$A$733,Статус_сдачи_отчета!$A$2:$A$73)&gt;0,"Отчет представлен","Отчет не предоставлен")</f>
        <v>Отчет не предоставлен</v>
      </c>
      <c r="C47" t="str">
        <f t="shared" si="0"/>
        <v>Есть в списке</v>
      </c>
      <c r="D47" s="47" t="e">
        <f t="array" aca="1" ref="D47" ca="1">XLOOKUP(A47,'3. Целевики'!$B$3:$B$360,'3. Целевики'!B48:B284,"нет")</f>
        <v>#NAME?</v>
      </c>
    </row>
    <row r="48" spans="1:4" x14ac:dyDescent="0.25">
      <c r="A48" s="48" t="s">
        <v>128</v>
      </c>
      <c r="B48" s="49" t="str">
        <f t="array" ref="B48">IF(COUNTIF('1. Форма сбора'!$A$4:$A$733,Статус_сдачи_отчета!$A$2:$A$73)&gt;0,"Отчет представлен","Отчет не предоставлен")</f>
        <v>Отчет не предоставлен</v>
      </c>
      <c r="C48" t="str">
        <f t="shared" si="0"/>
        <v>Есть в списке</v>
      </c>
      <c r="D48" s="47" t="e">
        <f t="array" aca="1" ref="D48" ca="1">XLOOKUP(A48,'3. Целевики'!$B$3:$B$360,'3. Целевики'!B49:B285,"нет")</f>
        <v>#NAME?</v>
      </c>
    </row>
    <row r="49" spans="1:4" x14ac:dyDescent="0.25">
      <c r="A49" s="50" t="s">
        <v>129</v>
      </c>
      <c r="B49" s="49" t="str">
        <f t="array" ref="B49">IF(COUNTIF('1. Форма сбора'!$A$4:$A$733,Статус_сдачи_отчета!$A$2:$A$73)&gt;0,"Отчет представлен","Отчет не предоставлен")</f>
        <v>Отчет не предоставлен</v>
      </c>
      <c r="C49" t="str">
        <f t="shared" si="0"/>
        <v>Есть в списке</v>
      </c>
      <c r="D49" s="47" t="e">
        <f t="array" aca="1" ref="D49" ca="1">XLOOKUP(A49,'3. Целевики'!$B$3:$B$360,'3. Целевики'!B50:B286,"нет")</f>
        <v>#NAME?</v>
      </c>
    </row>
    <row r="50" spans="1:4" x14ac:dyDescent="0.25">
      <c r="A50" s="50" t="s">
        <v>130</v>
      </c>
      <c r="B50" s="49" t="str">
        <f t="array" ref="B50">IF(COUNTIF('1. Форма сбора'!$A$4:$A$733,Статус_сдачи_отчета!$A$2:$A$73)&gt;0,"Отчет представлен","Отчет не предоставлен")</f>
        <v>Отчет не предоставлен</v>
      </c>
      <c r="C50" t="str">
        <f t="shared" si="0"/>
        <v>Есть в списке</v>
      </c>
      <c r="D50" s="47" t="e">
        <f t="array" aca="1" ref="D50" ca="1">XLOOKUP(A50,'3. Целевики'!$B$3:$B$360,'3. Целевики'!B51:B287,"нет")</f>
        <v>#NAME?</v>
      </c>
    </row>
    <row r="51" spans="1:4" x14ac:dyDescent="0.25">
      <c r="A51" s="48" t="s">
        <v>131</v>
      </c>
      <c r="B51" s="49" t="str">
        <f t="array" ref="B51">IF(COUNTIF('1. Форма сбора'!$A$4:$A$733,Статус_сдачи_отчета!$A$2:$A$73)&gt;0,"Отчет представлен","Отчет не предоставлен")</f>
        <v>Отчет не предоставлен</v>
      </c>
      <c r="C51" t="str">
        <f t="shared" si="0"/>
        <v>Есть в списке</v>
      </c>
      <c r="D51" s="47" t="e">
        <f t="array" aca="1" ref="D51" ca="1">XLOOKUP(A51,'3. Целевики'!$B$3:$B$360,'3. Целевики'!B52:B288,"нет")</f>
        <v>#NAME?</v>
      </c>
    </row>
    <row r="52" spans="1:4" x14ac:dyDescent="0.25">
      <c r="A52" s="48" t="s">
        <v>132</v>
      </c>
      <c r="B52" s="49" t="str">
        <f t="array" ref="B52">IF(COUNTIF('1. Форма сбора'!$A$4:$A$733,Статус_сдачи_отчета!$A$2:$A$73)&gt;0,"Отчет представлен","Отчет не предоставлен")</f>
        <v>Отчет не предоставлен</v>
      </c>
      <c r="C52" t="str">
        <f t="shared" si="0"/>
        <v>Есть в списке</v>
      </c>
      <c r="D52" s="47" t="e">
        <f t="array" aca="1" ref="D52" ca="1">XLOOKUP(A52,'3. Целевики'!$B$3:$B$360,'3. Целевики'!B53:B289,"нет")</f>
        <v>#NAME?</v>
      </c>
    </row>
    <row r="53" spans="1:4" x14ac:dyDescent="0.25">
      <c r="A53" s="48" t="s">
        <v>133</v>
      </c>
      <c r="B53" s="49" t="str">
        <f t="array" ref="B53">IF(COUNTIF('1. Форма сбора'!$A$4:$A$733,Статус_сдачи_отчета!$A$2:$A$73)&gt;0,"Отчет представлен","Отчет не предоставлен")</f>
        <v>Отчет не предоставлен</v>
      </c>
      <c r="C53" t="str">
        <f t="shared" si="0"/>
        <v>Есть в списке</v>
      </c>
      <c r="D53" s="47" t="e">
        <f t="array" aca="1" ref="D53" ca="1">XLOOKUP(A53,'3. Целевики'!$B$3:$B$360,'3. Целевики'!B54:B290,"нет")</f>
        <v>#NAME?</v>
      </c>
    </row>
    <row r="54" spans="1:4" x14ac:dyDescent="0.25">
      <c r="A54" s="48" t="s">
        <v>134</v>
      </c>
      <c r="B54" s="49" t="str">
        <f t="array" ref="B54">IF(COUNTIF('1. Форма сбора'!$A$4:$A$733,Статус_сдачи_отчета!$A$2:$A$73)&gt;0,"Отчет представлен","Отчет не предоставлен")</f>
        <v>Отчет не предоставлен</v>
      </c>
      <c r="C54" t="str">
        <f t="shared" si="0"/>
        <v>Есть в списке</v>
      </c>
      <c r="D54" s="47" t="e">
        <f t="array" aca="1" ref="D54" ca="1">XLOOKUP(A54,'3. Целевики'!$B$3:$B$360,'3. Целевики'!B55:B291,"нет")</f>
        <v>#NAME?</v>
      </c>
    </row>
    <row r="55" spans="1:4" x14ac:dyDescent="0.25">
      <c r="A55" s="48" t="s">
        <v>135</v>
      </c>
      <c r="B55" s="49" t="str">
        <f t="array" ref="B55">IF(COUNTIF('1. Форма сбора'!$A$4:$A$733,Статус_сдачи_отчета!$A$2:$A$73)&gt;0,"Отчет представлен","Отчет не предоставлен")</f>
        <v>Отчет не предоставлен</v>
      </c>
      <c r="C55" t="str">
        <f t="shared" si="0"/>
        <v>Есть в списке</v>
      </c>
      <c r="D55" s="47" t="e">
        <f t="array" aca="1" ref="D55" ca="1">XLOOKUP(A55,'3. Целевики'!$B$3:$B$360,'3. Целевики'!B56:B292,"нет")</f>
        <v>#NAME?</v>
      </c>
    </row>
    <row r="56" spans="1:4" x14ac:dyDescent="0.25">
      <c r="A56" s="48" t="s">
        <v>136</v>
      </c>
      <c r="B56" s="49" t="str">
        <f t="array" ref="B56">IF(COUNTIF('1. Форма сбора'!$A$4:$A$733,Статус_сдачи_отчета!$A$2:$A$73)&gt;0,"Отчет представлен","Отчет не предоставлен")</f>
        <v>Отчет не предоставлен</v>
      </c>
      <c r="C56" t="str">
        <f t="shared" si="0"/>
        <v>Есть в списке</v>
      </c>
      <c r="D56" s="47" t="e">
        <f t="array" aca="1" ref="D56" ca="1">XLOOKUP(A56,'3. Целевики'!$B$3:$B$360,'3. Целевики'!B57:B293,"нет")</f>
        <v>#NAME?</v>
      </c>
    </row>
    <row r="57" spans="1:4" x14ac:dyDescent="0.25">
      <c r="A57" s="50" t="s">
        <v>137</v>
      </c>
      <c r="B57" s="49" t="str">
        <f t="array" ref="B57">IF(COUNTIF('1. Форма сбора'!$A$4:$A$733,Статус_сдачи_отчета!$A$2:$A$73)&gt;0,"Отчет представлен","Отчет не предоставлен")</f>
        <v>Отчет не предоставлен</v>
      </c>
      <c r="C57" t="str">
        <f t="shared" si="0"/>
        <v>Есть в списке</v>
      </c>
      <c r="D57" s="47" t="e">
        <f t="array" aca="1" ref="D57" ca="1">XLOOKUP(A57,'3. Целевики'!$B$3:$B$360,'3. Целевики'!B58:B294,"нет")</f>
        <v>#NAME?</v>
      </c>
    </row>
    <row r="58" spans="1:4" x14ac:dyDescent="0.25">
      <c r="A58" s="50" t="s">
        <v>138</v>
      </c>
      <c r="B58" s="49" t="str">
        <f t="array" ref="B58">IF(COUNTIF('1. Форма сбора'!$A$4:$A$733,Статус_сдачи_отчета!$A$2:$A$73)&gt;0,"Отчет представлен","Отчет не предоставлен")</f>
        <v>Отчет не предоставлен</v>
      </c>
      <c r="C58" t="str">
        <f t="shared" si="0"/>
        <v>Есть в списке</v>
      </c>
      <c r="D58" s="47" t="e">
        <f t="array" aca="1" ref="D58" ca="1">XLOOKUP(A58,'3. Целевики'!$B$3:$B$360,'3. Целевики'!B59:B295,"нет")</f>
        <v>#NAME?</v>
      </c>
    </row>
    <row r="59" spans="1:4" x14ac:dyDescent="0.25">
      <c r="A59" s="48" t="s">
        <v>139</v>
      </c>
      <c r="B59" s="49" t="str">
        <f t="array" ref="B59">IF(COUNTIF('1. Форма сбора'!$A$4:$A$733,Статус_сдачи_отчета!$A$2:$A$73)&gt;0,"Отчет представлен","Отчет не предоставлен")</f>
        <v>Отчет не предоставлен</v>
      </c>
      <c r="C59" t="str">
        <f t="shared" si="0"/>
        <v>Есть в списке</v>
      </c>
      <c r="D59" s="47" t="e">
        <f t="array" aca="1" ref="D59" ca="1">XLOOKUP(A59,'3. Целевики'!$B$3:$B$360,'3. Целевики'!B60:B296,"нет")</f>
        <v>#NAME?</v>
      </c>
    </row>
    <row r="60" spans="1:4" x14ac:dyDescent="0.25">
      <c r="A60" s="50" t="s">
        <v>140</v>
      </c>
      <c r="B60" s="49" t="str">
        <f t="array" ref="B60">IF(COUNTIF('1. Форма сбора'!$A$4:$A$733,Статус_сдачи_отчета!$A$2:$A$73)&gt;0,"Отчет представлен","Отчет не предоставлен")</f>
        <v>Отчет не предоставлен</v>
      </c>
      <c r="C60" t="str">
        <f t="shared" si="0"/>
        <v>Есть в списке</v>
      </c>
      <c r="D60" s="47" t="e">
        <f t="array" aca="1" ref="D60" ca="1">XLOOKUP(A60,'3. Целевики'!$B$3:$B$360,'3. Целевики'!B61:B297,"нет")</f>
        <v>#NAME?</v>
      </c>
    </row>
    <row r="61" spans="1:4" x14ac:dyDescent="0.25">
      <c r="A61" s="48" t="s">
        <v>141</v>
      </c>
      <c r="B61" s="49" t="str">
        <f t="array" ref="B61">IF(COUNTIF('1. Форма сбора'!$A$4:$A$733,Статус_сдачи_отчета!$A$2:$A$73)&gt;0,"Отчет представлен","Отчет не предоставлен")</f>
        <v>Отчет не предоставлен</v>
      </c>
      <c r="C61" t="str">
        <f t="shared" si="0"/>
        <v>Есть в списке</v>
      </c>
      <c r="D61" s="47" t="e">
        <f t="array" aca="1" ref="D61" ca="1">XLOOKUP(A61,'3. Целевики'!$B$3:$B$360,'3. Целевики'!B62:B298,"нет")</f>
        <v>#NAME?</v>
      </c>
    </row>
    <row r="62" spans="1:4" x14ac:dyDescent="0.25">
      <c r="A62" s="48" t="s">
        <v>142</v>
      </c>
      <c r="B62" s="49" t="str">
        <f t="array" ref="B62">IF(COUNTIF('1. Форма сбора'!$A$4:$A$733,Статус_сдачи_отчета!$A$2:$A$73)&gt;0,"Отчет представлен","Отчет не предоставлен")</f>
        <v>Отчет не предоставлен</v>
      </c>
      <c r="C62" t="str">
        <f t="shared" si="0"/>
        <v>Есть в списке</v>
      </c>
      <c r="D62" s="47" t="e">
        <f t="array" aca="1" ref="D62" ca="1">XLOOKUP(A62,'3. Целевики'!$B$3:$B$360,'3. Целевики'!B63:B299,"нет")</f>
        <v>#NAME?</v>
      </c>
    </row>
    <row r="63" spans="1:4" x14ac:dyDescent="0.25">
      <c r="A63" s="48" t="s">
        <v>143</v>
      </c>
      <c r="B63" s="49" t="str">
        <f t="array" ref="B63">IF(COUNTIF('1. Форма сбора'!$A$4:$A$733,Статус_сдачи_отчета!$A$2:$A$73)&gt;0,"Отчет представлен","Отчет не предоставлен")</f>
        <v>Отчет не предоставлен</v>
      </c>
      <c r="C63" t="str">
        <f t="shared" si="0"/>
        <v>Есть в списке</v>
      </c>
      <c r="D63" s="47" t="e">
        <f t="array" aca="1" ref="D63" ca="1">XLOOKUP(A63,'3. Целевики'!$B$3:$B$360,'3. Целевики'!B64:B300,"нет")</f>
        <v>#NAME?</v>
      </c>
    </row>
    <row r="64" spans="1:4" x14ac:dyDescent="0.25">
      <c r="A64" s="48" t="s">
        <v>144</v>
      </c>
      <c r="B64" s="49" t="str">
        <f t="array" ref="B64">IF(COUNTIF('1. Форма сбора'!$A$4:$A$733,Статус_сдачи_отчета!$A$2:$A$73)&gt;0,"Отчет представлен","Отчет не предоставлен")</f>
        <v>Отчет не предоставлен</v>
      </c>
      <c r="C64" t="str">
        <f t="shared" si="0"/>
        <v>Есть в списке</v>
      </c>
      <c r="D64" s="47" t="e">
        <f t="array" aca="1" ref="D64" ca="1">XLOOKUP(A64,'3. Целевики'!$B$3:$B$360,'3. Целевики'!B65:B301,"нет")</f>
        <v>#NAME?</v>
      </c>
    </row>
    <row r="65" spans="1:4" x14ac:dyDescent="0.25">
      <c r="A65" s="48" t="s">
        <v>145</v>
      </c>
      <c r="B65" s="49" t="str">
        <f t="array" ref="B65">IF(COUNTIF('1. Форма сбора'!$A$4:$A$733,Статус_сдачи_отчета!$A$2:$A$73)&gt;0,"Отчет представлен","Отчет не предоставлен")</f>
        <v>Отчет не предоставлен</v>
      </c>
      <c r="C65" t="str">
        <f t="shared" si="0"/>
        <v>Есть в списке</v>
      </c>
      <c r="D65" s="47" t="e">
        <f t="array" aca="1" ref="D65" ca="1">XLOOKUP(A65,'3. Целевики'!$B$3:$B$360,'3. Целевики'!B66:B302,"нет")</f>
        <v>#NAME?</v>
      </c>
    </row>
    <row r="66" spans="1:4" x14ac:dyDescent="0.25">
      <c r="A66" s="48" t="s">
        <v>146</v>
      </c>
      <c r="B66" s="49" t="str">
        <f t="array" ref="B66">IF(COUNTIF('1. Форма сбора'!$A$4:$A$733,Статус_сдачи_отчета!$A$2:$A$73)&gt;0,"Отчет представлен","Отчет не предоставлен")</f>
        <v>Отчет не предоставлен</v>
      </c>
      <c r="C66" t="str">
        <f t="shared" si="0"/>
        <v>Есть в списке</v>
      </c>
      <c r="D66" s="47" t="e">
        <f t="array" aca="1" ref="D66" ca="1">XLOOKUP(A66,'3. Целевики'!$B$3:$B$360,'3. Целевики'!B67:B303,"нет")</f>
        <v>#NAME?</v>
      </c>
    </row>
    <row r="67" spans="1:4" x14ac:dyDescent="0.25">
      <c r="A67" s="50" t="s">
        <v>147</v>
      </c>
      <c r="B67" s="49" t="str">
        <f t="array" ref="B67">IF(COUNTIF('1. Форма сбора'!$A$4:$A$733,Статус_сдачи_отчета!$A$2:$A$73)&gt;0,"Отчет представлен","Отчет не предоставлен")</f>
        <v>Отчет не предоставлен</v>
      </c>
      <c r="C67" t="str">
        <f t="shared" si="0"/>
        <v>Есть в списке</v>
      </c>
      <c r="D67" s="47" t="e">
        <f t="array" aca="1" ref="D67" ca="1">XLOOKUP(A67,'3. Целевики'!$B$3:$B$360,'3. Целевики'!B68:B304,"нет")</f>
        <v>#NAME?</v>
      </c>
    </row>
    <row r="68" spans="1:4" x14ac:dyDescent="0.25">
      <c r="A68" s="48" t="s">
        <v>148</v>
      </c>
      <c r="B68" s="49" t="str">
        <f t="array" ref="B68">IF(COUNTIF('1. Форма сбора'!$A$4:$A$733,Статус_сдачи_отчета!$A$2:$A$73)&gt;0,"Отчет представлен","Отчет не предоставлен")</f>
        <v>Отчет не предоставлен</v>
      </c>
      <c r="C68" t="str">
        <f t="shared" si="0"/>
        <v>Есть в списке</v>
      </c>
      <c r="D68" s="47" t="e">
        <f t="array" aca="1" ref="D68" ca="1">XLOOKUP(A68,'3. Целевики'!$B$3:$B$360,'3. Целевики'!B69:B305,"нет")</f>
        <v>#NAME?</v>
      </c>
    </row>
    <row r="69" spans="1:4" x14ac:dyDescent="0.25">
      <c r="A69" s="50" t="s">
        <v>149</v>
      </c>
      <c r="B69" s="49" t="str">
        <f t="array" ref="B69">IF(COUNTIF('1. Форма сбора'!$A$4:$A$733,Статус_сдачи_отчета!$A$2:$A$73)&gt;0,"Отчет представлен","Отчет не предоставлен")</f>
        <v>Отчет не предоставлен</v>
      </c>
      <c r="C69" t="str">
        <f t="shared" si="0"/>
        <v>Есть в списке</v>
      </c>
      <c r="D69" s="47" t="e">
        <f t="array" aca="1" ref="D69" ca="1">XLOOKUP(A69,'3. Целевики'!$B$3:$B$360,'3. Целевики'!B70:B306,"нет")</f>
        <v>#NAME?</v>
      </c>
    </row>
    <row r="70" spans="1:4" x14ac:dyDescent="0.25">
      <c r="A70" s="48" t="s">
        <v>150</v>
      </c>
      <c r="B70" s="49" t="str">
        <f t="array" ref="B70">IF(COUNTIF('1. Форма сбора'!$A$4:$A$733,Статус_сдачи_отчета!$A$2:$A$73)&gt;0,"Отчет представлен","Отчет не предоставлен")</f>
        <v>Отчет не предоставлен</v>
      </c>
      <c r="C70" t="str">
        <f t="shared" si="0"/>
        <v>Есть в списке</v>
      </c>
      <c r="D70" s="47" t="e">
        <f t="array" aca="1" ref="D70" ca="1">XLOOKUP(A70,'3. Целевики'!$B$3:$B$360,'3. Целевики'!B71:B307,"нет")</f>
        <v>#NAME?</v>
      </c>
    </row>
    <row r="71" spans="1:4" x14ac:dyDescent="0.25">
      <c r="A71" s="48" t="s">
        <v>151</v>
      </c>
      <c r="B71" s="49" t="str">
        <f t="array" ref="B71">IF(COUNTIF('1. Форма сбора'!$A$4:$A$733,Статус_сдачи_отчета!$A$2:$A$73)&gt;0,"Отчет представлен","Отчет не предоставлен")</f>
        <v>Отчет не предоставлен</v>
      </c>
      <c r="C71" t="str">
        <f t="shared" si="0"/>
        <v>Есть в списке</v>
      </c>
      <c r="D71" s="47" t="e">
        <f t="array" aca="1" ref="D71" ca="1">XLOOKUP(A71,'3. Целевики'!$B$3:$B$360,'3. Целевики'!B72:B308,"нет")</f>
        <v>#NAME?</v>
      </c>
    </row>
    <row r="72" spans="1:4" x14ac:dyDescent="0.25">
      <c r="A72" s="48" t="s">
        <v>152</v>
      </c>
      <c r="B72" s="49" t="str">
        <f t="array" ref="B72">IF(COUNTIF('1. Форма сбора'!$A$4:$A$733,Статус_сдачи_отчета!$A$2:$A$73)&gt;0,"Отчет представлен","Отчет не предоставлен")</f>
        <v>Отчет не предоставлен</v>
      </c>
      <c r="C72" t="str">
        <f t="shared" si="0"/>
        <v>Есть в списке</v>
      </c>
      <c r="D72" s="47" t="e">
        <f t="array" aca="1" ref="D72" ca="1">XLOOKUP(A72,'3. Целевики'!$B$3:$B$360,'3. Целевики'!B73:B309,"нет")</f>
        <v>#NAME?</v>
      </c>
    </row>
    <row r="73" spans="1:4" x14ac:dyDescent="0.25">
      <c r="A73" s="48" t="s">
        <v>153</v>
      </c>
      <c r="B73" s="49" t="str">
        <f t="array" ref="B73">IF(COUNTIF('1. Форма сбора'!$A$4:$A$733,Статус_сдачи_отчета!$A$2:$A$73)&gt;0,"Отчет представлен","Отчет не предоставлен")</f>
        <v>Отчет не предоставлен</v>
      </c>
      <c r="C73" t="str">
        <f t="shared" si="0"/>
        <v>Есть в списке</v>
      </c>
      <c r="D73" s="47" t="e">
        <f t="array" aca="1" ref="D73" ca="1">XLOOKUP(A73,'3. Целевики'!$B$3:$B$360,'3. Целевики'!B74:B310,"нет")</f>
        <v>#NAME?</v>
      </c>
    </row>
    <row r="74" spans="1:4" x14ac:dyDescent="0.25">
      <c r="A74" s="29"/>
      <c r="D74" s="47"/>
    </row>
    <row r="75" spans="1:4" x14ac:dyDescent="0.25">
      <c r="A75" s="29"/>
      <c r="D75" s="47"/>
    </row>
    <row r="76" spans="1:4" x14ac:dyDescent="0.25">
      <c r="A76" s="29"/>
      <c r="D76" s="47"/>
    </row>
    <row r="77" spans="1:4" x14ac:dyDescent="0.25">
      <c r="A77" s="29"/>
      <c r="D77" s="47"/>
    </row>
    <row r="78" spans="1:4" x14ac:dyDescent="0.25">
      <c r="A78" s="29"/>
      <c r="D78" s="47"/>
    </row>
    <row r="79" spans="1:4" x14ac:dyDescent="0.25">
      <c r="A79" s="29"/>
      <c r="D79" s="47"/>
    </row>
    <row r="80" spans="1:4" x14ac:dyDescent="0.25">
      <c r="A80" s="29"/>
      <c r="D80" s="47"/>
    </row>
    <row r="81" spans="1:4" x14ac:dyDescent="0.25">
      <c r="A81" s="29"/>
      <c r="D81" s="47"/>
    </row>
    <row r="82" spans="1:4" x14ac:dyDescent="0.25">
      <c r="A82" s="29"/>
      <c r="D82" s="47"/>
    </row>
    <row r="83" spans="1:4" x14ac:dyDescent="0.25">
      <c r="A83" s="29"/>
      <c r="D83" s="47"/>
    </row>
    <row r="84" spans="1:4" x14ac:dyDescent="0.25">
      <c r="A84" s="29"/>
      <c r="D84" s="47"/>
    </row>
    <row r="85" spans="1:4" x14ac:dyDescent="0.25">
      <c r="A85" s="29"/>
      <c r="D85" s="47"/>
    </row>
    <row r="86" spans="1:4" x14ac:dyDescent="0.25">
      <c r="A86" s="29"/>
      <c r="D86" s="47"/>
    </row>
    <row r="87" spans="1:4" x14ac:dyDescent="0.25">
      <c r="A87" s="29"/>
      <c r="D87" s="47"/>
    </row>
    <row r="88" spans="1:4" x14ac:dyDescent="0.25">
      <c r="A88" s="29"/>
      <c r="D88" s="47"/>
    </row>
    <row r="89" spans="1:4" x14ac:dyDescent="0.25">
      <c r="A89" s="29"/>
      <c r="D89" s="47"/>
    </row>
    <row r="90" spans="1:4" x14ac:dyDescent="0.25">
      <c r="A90" s="29"/>
      <c r="D90" s="47"/>
    </row>
    <row r="91" spans="1:4" x14ac:dyDescent="0.25">
      <c r="A91" s="29"/>
      <c r="D91" s="47"/>
    </row>
    <row r="92" spans="1:4" x14ac:dyDescent="0.25">
      <c r="A92" s="29"/>
      <c r="D92" s="47"/>
    </row>
    <row r="93" spans="1:4" x14ac:dyDescent="0.25">
      <c r="A93" s="29"/>
      <c r="D93" s="47"/>
    </row>
    <row r="94" spans="1:4" x14ac:dyDescent="0.25">
      <c r="A94" s="29"/>
      <c r="D94" s="47"/>
    </row>
    <row r="95" spans="1:4" x14ac:dyDescent="0.25">
      <c r="A95" s="29"/>
      <c r="D95" s="47"/>
    </row>
    <row r="96" spans="1:4" x14ac:dyDescent="0.25">
      <c r="A96" s="29"/>
      <c r="D96" s="47"/>
    </row>
    <row r="97" spans="1:4" x14ac:dyDescent="0.25">
      <c r="A97" s="29"/>
      <c r="D97" s="47"/>
    </row>
    <row r="98" spans="1:4" x14ac:dyDescent="0.25">
      <c r="A98" s="29"/>
      <c r="D98" s="47"/>
    </row>
    <row r="99" spans="1:4" x14ac:dyDescent="0.25">
      <c r="A99" s="29"/>
      <c r="D99" s="47"/>
    </row>
    <row r="100" spans="1:4" x14ac:dyDescent="0.25">
      <c r="A100" s="29"/>
      <c r="D100" s="47"/>
    </row>
  </sheetData>
  <autoFilter ref="A1:B73"/>
  <conditionalFormatting sqref="B2:B73">
    <cfRule type="containsText" dxfId="4" priority="1" operator="containsText" text="Отчет представлен">
      <formula>NOT(ISERROR(SEARCH(("Отчет представлен"),(B2))))</formula>
    </cfRule>
  </conditionalFormatting>
  <conditionalFormatting sqref="B2:B73">
    <cfRule type="containsText" dxfId="3" priority="2" operator="containsText" text="Отчет не предоставлен">
      <formula>NOT(ISERROR(SEARCH(("Отчет не предоставлен"),(B2))))</formula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/>
  </sheetViews>
  <sheetFormatPr defaultColWidth="14.42578125" defaultRowHeight="15" customHeight="1" x14ac:dyDescent="0.25"/>
  <cols>
    <col min="1" max="1" width="106.7109375" customWidth="1"/>
    <col min="2" max="2" width="39" customWidth="1"/>
    <col min="3" max="11" width="108.28515625" customWidth="1"/>
  </cols>
  <sheetData>
    <row r="1" spans="1:11" ht="54" customHeight="1" x14ac:dyDescent="0.25">
      <c r="A1" s="51" t="s">
        <v>80</v>
      </c>
      <c r="B1" s="52" t="s">
        <v>81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ht="14.25" customHeight="1" x14ac:dyDescent="0.25">
      <c r="A2" s="48" t="s">
        <v>82</v>
      </c>
      <c r="B2" s="54" t="s">
        <v>154</v>
      </c>
      <c r="C2" s="53"/>
      <c r="D2" s="53"/>
      <c r="E2" s="53"/>
      <c r="F2" s="53"/>
      <c r="G2" s="53"/>
      <c r="H2" s="53"/>
      <c r="I2" s="53"/>
      <c r="J2" s="53"/>
      <c r="K2" s="53"/>
    </row>
    <row r="3" spans="1:11" ht="14.25" customHeight="1" x14ac:dyDescent="0.25">
      <c r="A3" s="48" t="s">
        <v>83</v>
      </c>
      <c r="B3" s="54" t="s">
        <v>154</v>
      </c>
      <c r="C3" s="53"/>
      <c r="D3" s="53"/>
      <c r="E3" s="53"/>
      <c r="F3" s="53"/>
      <c r="G3" s="53"/>
      <c r="H3" s="53"/>
      <c r="I3" s="53"/>
      <c r="J3" s="53"/>
      <c r="K3" s="53"/>
    </row>
    <row r="4" spans="1:11" ht="14.25" customHeight="1" x14ac:dyDescent="0.25">
      <c r="A4" s="48" t="s">
        <v>84</v>
      </c>
      <c r="B4" s="54" t="s">
        <v>154</v>
      </c>
      <c r="C4" s="53"/>
      <c r="D4" s="53"/>
      <c r="E4" s="53"/>
      <c r="F4" s="53"/>
      <c r="G4" s="53"/>
      <c r="H4" s="53"/>
      <c r="I4" s="53"/>
      <c r="J4" s="53"/>
      <c r="K4" s="53"/>
    </row>
    <row r="5" spans="1:11" ht="14.25" customHeight="1" x14ac:dyDescent="0.25">
      <c r="A5" s="48" t="s">
        <v>85</v>
      </c>
      <c r="B5" s="54" t="s">
        <v>154</v>
      </c>
      <c r="C5" s="53"/>
      <c r="D5" s="53"/>
      <c r="E5" s="53"/>
      <c r="F5" s="53"/>
      <c r="G5" s="53"/>
      <c r="H5" s="53"/>
      <c r="I5" s="53"/>
      <c r="J5" s="53"/>
      <c r="K5" s="53"/>
    </row>
    <row r="6" spans="1:11" ht="14.25" customHeight="1" x14ac:dyDescent="0.25">
      <c r="A6" s="48" t="s">
        <v>86</v>
      </c>
      <c r="B6" s="54" t="s">
        <v>154</v>
      </c>
      <c r="C6" s="53"/>
      <c r="D6" s="53"/>
      <c r="E6" s="53"/>
      <c r="F6" s="53"/>
      <c r="G6" s="53"/>
      <c r="H6" s="53"/>
      <c r="I6" s="53"/>
      <c r="J6" s="53"/>
      <c r="K6" s="53"/>
    </row>
    <row r="7" spans="1:11" ht="14.25" customHeight="1" x14ac:dyDescent="0.25">
      <c r="A7" s="48" t="s">
        <v>87</v>
      </c>
      <c r="B7" s="54" t="s">
        <v>154</v>
      </c>
      <c r="C7" s="53"/>
      <c r="D7" s="53"/>
      <c r="E7" s="53"/>
      <c r="F7" s="53"/>
      <c r="G7" s="53"/>
      <c r="H7" s="53"/>
      <c r="I7" s="53"/>
      <c r="J7" s="53"/>
      <c r="K7" s="53"/>
    </row>
    <row r="8" spans="1:11" ht="14.25" customHeight="1" x14ac:dyDescent="0.25">
      <c r="A8" s="48" t="s">
        <v>88</v>
      </c>
      <c r="B8" s="54" t="s">
        <v>154</v>
      </c>
      <c r="C8" s="53"/>
      <c r="D8" s="53"/>
      <c r="E8" s="53"/>
      <c r="F8" s="53"/>
      <c r="G8" s="53"/>
      <c r="H8" s="53"/>
      <c r="I8" s="53"/>
      <c r="J8" s="53"/>
      <c r="K8" s="53"/>
    </row>
    <row r="9" spans="1:11" ht="14.25" customHeight="1" x14ac:dyDescent="0.25">
      <c r="A9" s="48" t="s">
        <v>89</v>
      </c>
      <c r="B9" s="54" t="s">
        <v>154</v>
      </c>
      <c r="C9" s="53"/>
      <c r="D9" s="53"/>
      <c r="E9" s="53"/>
      <c r="F9" s="53"/>
      <c r="G9" s="53"/>
      <c r="H9" s="53"/>
      <c r="I9" s="53"/>
      <c r="J9" s="53"/>
      <c r="K9" s="53"/>
    </row>
    <row r="10" spans="1:11" ht="14.25" customHeight="1" x14ac:dyDescent="0.25">
      <c r="A10" s="48" t="s">
        <v>90</v>
      </c>
      <c r="B10" s="54" t="s">
        <v>154</v>
      </c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4.25" customHeight="1" x14ac:dyDescent="0.25">
      <c r="A11" s="48" t="s">
        <v>91</v>
      </c>
      <c r="B11" s="54" t="s">
        <v>154</v>
      </c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4.25" customHeight="1" x14ac:dyDescent="0.25">
      <c r="A12" s="48" t="s">
        <v>92</v>
      </c>
      <c r="B12" s="54" t="s">
        <v>154</v>
      </c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4.25" customHeight="1" x14ac:dyDescent="0.25">
      <c r="A13" s="48" t="s">
        <v>93</v>
      </c>
      <c r="B13" s="54" t="s">
        <v>154</v>
      </c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4.25" customHeight="1" x14ac:dyDescent="0.25">
      <c r="A14" s="48" t="s">
        <v>94</v>
      </c>
      <c r="B14" s="54" t="s">
        <v>154</v>
      </c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4.25" customHeight="1" x14ac:dyDescent="0.25">
      <c r="A15" s="48" t="s">
        <v>95</v>
      </c>
      <c r="B15" s="54" t="s">
        <v>154</v>
      </c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4.25" customHeight="1" x14ac:dyDescent="0.25">
      <c r="A16" s="48" t="s">
        <v>96</v>
      </c>
      <c r="B16" s="54" t="s">
        <v>154</v>
      </c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4.25" customHeight="1" x14ac:dyDescent="0.25">
      <c r="A17" s="48" t="s">
        <v>97</v>
      </c>
      <c r="B17" s="54" t="s">
        <v>154</v>
      </c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4.25" customHeight="1" x14ac:dyDescent="0.25">
      <c r="A18" s="48" t="s">
        <v>98</v>
      </c>
      <c r="B18" s="54" t="s">
        <v>154</v>
      </c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4.25" customHeight="1" x14ac:dyDescent="0.25">
      <c r="A19" s="48" t="s">
        <v>99</v>
      </c>
      <c r="B19" s="54" t="s">
        <v>154</v>
      </c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4.25" customHeight="1" x14ac:dyDescent="0.25">
      <c r="A20" s="48" t="s">
        <v>100</v>
      </c>
      <c r="B20" s="54" t="s">
        <v>154</v>
      </c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4.25" customHeight="1" x14ac:dyDescent="0.25">
      <c r="A21" s="48" t="s">
        <v>101</v>
      </c>
      <c r="B21" s="54" t="s">
        <v>154</v>
      </c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4.25" customHeight="1" x14ac:dyDescent="0.25">
      <c r="A22" s="48" t="s">
        <v>102</v>
      </c>
      <c r="B22" s="54" t="s">
        <v>154</v>
      </c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4.25" customHeight="1" x14ac:dyDescent="0.25">
      <c r="A23" s="48" t="s">
        <v>103</v>
      </c>
      <c r="B23" s="54" t="s">
        <v>154</v>
      </c>
      <c r="C23" s="53"/>
      <c r="D23" s="53"/>
      <c r="E23" s="53"/>
      <c r="F23" s="53"/>
      <c r="G23" s="53"/>
      <c r="H23" s="53"/>
      <c r="I23" s="53"/>
      <c r="J23" s="53"/>
      <c r="K23" s="53"/>
    </row>
    <row r="24" spans="1:11" ht="14.25" customHeight="1" x14ac:dyDescent="0.25">
      <c r="A24" s="48" t="s">
        <v>104</v>
      </c>
      <c r="B24" s="54" t="s">
        <v>154</v>
      </c>
      <c r="C24" s="53"/>
      <c r="D24" s="53"/>
      <c r="E24" s="53"/>
      <c r="F24" s="53"/>
      <c r="G24" s="53"/>
      <c r="H24" s="53"/>
      <c r="I24" s="53"/>
      <c r="J24" s="53"/>
      <c r="K24" s="53"/>
    </row>
    <row r="25" spans="1:11" ht="14.25" customHeight="1" x14ac:dyDescent="0.25">
      <c r="A25" s="48" t="s">
        <v>105</v>
      </c>
      <c r="B25" s="54" t="s">
        <v>154</v>
      </c>
      <c r="C25" s="53"/>
      <c r="D25" s="53"/>
      <c r="E25" s="53"/>
      <c r="F25" s="53"/>
      <c r="G25" s="53"/>
      <c r="H25" s="53"/>
      <c r="I25" s="53"/>
      <c r="J25" s="53"/>
      <c r="K25" s="53"/>
    </row>
    <row r="26" spans="1:11" ht="14.25" customHeight="1" x14ac:dyDescent="0.25">
      <c r="A26" s="48" t="s">
        <v>106</v>
      </c>
      <c r="B26" s="54" t="s">
        <v>154</v>
      </c>
      <c r="C26" s="53"/>
      <c r="D26" s="53"/>
      <c r="E26" s="53"/>
      <c r="F26" s="53"/>
      <c r="G26" s="53"/>
      <c r="H26" s="53"/>
      <c r="I26" s="53"/>
      <c r="J26" s="53"/>
      <c r="K26" s="53"/>
    </row>
    <row r="27" spans="1:11" ht="14.25" customHeight="1" x14ac:dyDescent="0.25">
      <c r="A27" s="48" t="s">
        <v>107</v>
      </c>
      <c r="B27" s="54" t="s">
        <v>154</v>
      </c>
      <c r="C27" s="53"/>
      <c r="D27" s="53"/>
      <c r="E27" s="53"/>
      <c r="F27" s="53"/>
      <c r="G27" s="53"/>
      <c r="H27" s="53"/>
      <c r="I27" s="53"/>
      <c r="J27" s="53"/>
      <c r="K27" s="53"/>
    </row>
    <row r="28" spans="1:11" ht="14.25" customHeight="1" x14ac:dyDescent="0.25">
      <c r="A28" s="48" t="s">
        <v>108</v>
      </c>
      <c r="B28" s="54" t="s">
        <v>154</v>
      </c>
      <c r="C28" s="53" t="s">
        <v>155</v>
      </c>
      <c r="D28" s="53"/>
      <c r="E28" s="53"/>
      <c r="F28" s="53"/>
      <c r="G28" s="53"/>
      <c r="H28" s="53"/>
      <c r="I28" s="53"/>
      <c r="J28" s="53"/>
      <c r="K28" s="53"/>
    </row>
    <row r="29" spans="1:11" ht="14.25" customHeight="1" x14ac:dyDescent="0.25">
      <c r="A29" s="48" t="s">
        <v>109</v>
      </c>
      <c r="B29" s="54" t="s">
        <v>154</v>
      </c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4.25" customHeight="1" x14ac:dyDescent="0.25">
      <c r="A30" s="48" t="s">
        <v>110</v>
      </c>
      <c r="B30" s="54" t="s">
        <v>154</v>
      </c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4.25" customHeight="1" x14ac:dyDescent="0.25">
      <c r="A31" s="48" t="s">
        <v>111</v>
      </c>
      <c r="B31" s="54" t="s">
        <v>154</v>
      </c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4.25" customHeight="1" x14ac:dyDescent="0.25">
      <c r="A32" s="48" t="s">
        <v>112</v>
      </c>
      <c r="B32" s="54" t="s">
        <v>154</v>
      </c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4.25" customHeight="1" x14ac:dyDescent="0.25">
      <c r="A33" s="48" t="s">
        <v>113</v>
      </c>
      <c r="B33" s="54" t="s">
        <v>154</v>
      </c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4.25" customHeight="1" x14ac:dyDescent="0.25">
      <c r="A34" s="48" t="s">
        <v>114</v>
      </c>
      <c r="B34" s="54" t="s">
        <v>154</v>
      </c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4.25" customHeight="1" x14ac:dyDescent="0.25">
      <c r="A35" s="48" t="s">
        <v>115</v>
      </c>
      <c r="B35" s="54" t="s">
        <v>154</v>
      </c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4.25" customHeight="1" x14ac:dyDescent="0.25">
      <c r="A36" s="48" t="s">
        <v>116</v>
      </c>
      <c r="B36" s="54" t="s">
        <v>154</v>
      </c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4.25" customHeight="1" x14ac:dyDescent="0.25">
      <c r="A37" s="48" t="s">
        <v>117</v>
      </c>
      <c r="B37" s="54" t="s">
        <v>154</v>
      </c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4.25" customHeight="1" x14ac:dyDescent="0.25">
      <c r="A38" s="48" t="s">
        <v>118</v>
      </c>
      <c r="B38" s="54" t="s">
        <v>154</v>
      </c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4.25" customHeight="1" x14ac:dyDescent="0.25">
      <c r="A39" s="48" t="s">
        <v>119</v>
      </c>
      <c r="B39" s="54" t="s">
        <v>154</v>
      </c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4.25" customHeight="1" x14ac:dyDescent="0.25">
      <c r="A40" s="48" t="s">
        <v>120</v>
      </c>
      <c r="B40" s="54" t="s">
        <v>154</v>
      </c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4.25" customHeight="1" x14ac:dyDescent="0.25">
      <c r="A41" s="48" t="s">
        <v>121</v>
      </c>
      <c r="B41" s="54" t="s">
        <v>154</v>
      </c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4.25" customHeight="1" x14ac:dyDescent="0.25">
      <c r="A42" s="48" t="s">
        <v>122</v>
      </c>
      <c r="B42" s="54" t="s">
        <v>154</v>
      </c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4.25" customHeight="1" x14ac:dyDescent="0.25">
      <c r="A43" s="48" t="s">
        <v>123</v>
      </c>
      <c r="B43" s="54" t="s">
        <v>154</v>
      </c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4.25" customHeight="1" x14ac:dyDescent="0.25">
      <c r="A44" s="48" t="s">
        <v>124</v>
      </c>
      <c r="B44" s="54" t="s">
        <v>154</v>
      </c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4.25" customHeight="1" x14ac:dyDescent="0.25">
      <c r="A45" s="48" t="s">
        <v>125</v>
      </c>
      <c r="B45" s="54" t="s">
        <v>154</v>
      </c>
      <c r="C45" s="53" t="s">
        <v>155</v>
      </c>
      <c r="D45" s="53"/>
      <c r="E45" s="53"/>
      <c r="F45" s="53"/>
      <c r="G45" s="53"/>
      <c r="H45" s="53"/>
      <c r="I45" s="53"/>
      <c r="J45" s="53"/>
      <c r="K45" s="53"/>
    </row>
    <row r="46" spans="1:11" ht="14.25" customHeight="1" x14ac:dyDescent="0.25">
      <c r="A46" s="48" t="s">
        <v>126</v>
      </c>
      <c r="B46" s="54" t="s">
        <v>154</v>
      </c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4.25" customHeight="1" x14ac:dyDescent="0.25">
      <c r="A47" s="48" t="s">
        <v>127</v>
      </c>
      <c r="B47" s="54" t="s">
        <v>154</v>
      </c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4.25" customHeight="1" x14ac:dyDescent="0.25">
      <c r="A48" s="48" t="s">
        <v>128</v>
      </c>
      <c r="B48" s="54" t="s">
        <v>154</v>
      </c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4.25" customHeight="1" x14ac:dyDescent="0.25">
      <c r="A49" s="48" t="s">
        <v>129</v>
      </c>
      <c r="B49" s="54" t="s">
        <v>154</v>
      </c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4.25" customHeight="1" x14ac:dyDescent="0.25">
      <c r="A50" s="48" t="s">
        <v>130</v>
      </c>
      <c r="B50" s="54" t="s">
        <v>154</v>
      </c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4.25" customHeight="1" x14ac:dyDescent="0.25">
      <c r="A51" s="48" t="s">
        <v>131</v>
      </c>
      <c r="B51" s="54" t="s">
        <v>154</v>
      </c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4.25" customHeight="1" x14ac:dyDescent="0.25">
      <c r="A52" s="48" t="s">
        <v>132</v>
      </c>
      <c r="B52" s="54" t="s">
        <v>154</v>
      </c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4.25" customHeight="1" x14ac:dyDescent="0.25">
      <c r="A53" s="48" t="s">
        <v>133</v>
      </c>
      <c r="B53" s="54" t="s">
        <v>154</v>
      </c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4.25" customHeight="1" x14ac:dyDescent="0.25">
      <c r="A54" s="48" t="s">
        <v>134</v>
      </c>
      <c r="B54" s="54" t="s">
        <v>154</v>
      </c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4.25" customHeight="1" x14ac:dyDescent="0.25">
      <c r="A55" s="48" t="s">
        <v>135</v>
      </c>
      <c r="B55" s="54" t="s">
        <v>154</v>
      </c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4.25" customHeight="1" x14ac:dyDescent="0.25">
      <c r="A56" s="48" t="s">
        <v>136</v>
      </c>
      <c r="B56" s="54" t="s">
        <v>154</v>
      </c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4.25" customHeight="1" x14ac:dyDescent="0.25">
      <c r="A57" s="48" t="s">
        <v>137</v>
      </c>
      <c r="B57" s="54" t="s">
        <v>154</v>
      </c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4.25" customHeight="1" x14ac:dyDescent="0.25">
      <c r="A58" s="48" t="s">
        <v>138</v>
      </c>
      <c r="B58" s="54" t="s">
        <v>154</v>
      </c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4.25" customHeight="1" x14ac:dyDescent="0.25">
      <c r="A59" s="48" t="s">
        <v>139</v>
      </c>
      <c r="B59" s="54" t="s">
        <v>154</v>
      </c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4.25" customHeight="1" x14ac:dyDescent="0.25">
      <c r="A60" s="48" t="s">
        <v>140</v>
      </c>
      <c r="B60" s="54" t="s">
        <v>154</v>
      </c>
      <c r="C60" s="53"/>
      <c r="D60" s="53"/>
      <c r="E60" s="53"/>
      <c r="F60" s="53"/>
      <c r="G60" s="53"/>
      <c r="H60" s="53"/>
      <c r="I60" s="53"/>
      <c r="J60" s="53"/>
      <c r="K60" s="53"/>
    </row>
    <row r="61" spans="1:11" ht="14.25" customHeight="1" x14ac:dyDescent="0.25">
      <c r="A61" s="48" t="s">
        <v>141</v>
      </c>
      <c r="B61" s="54" t="s">
        <v>154</v>
      </c>
      <c r="C61" s="53"/>
      <c r="D61" s="53"/>
      <c r="E61" s="53"/>
      <c r="F61" s="53"/>
      <c r="G61" s="53"/>
      <c r="H61" s="53"/>
      <c r="I61" s="53"/>
      <c r="J61" s="53"/>
      <c r="K61" s="53"/>
    </row>
    <row r="62" spans="1:11" ht="14.25" customHeight="1" x14ac:dyDescent="0.25">
      <c r="A62" s="48" t="s">
        <v>142</v>
      </c>
      <c r="B62" s="54" t="s">
        <v>154</v>
      </c>
      <c r="C62" s="53"/>
      <c r="D62" s="53"/>
      <c r="E62" s="53"/>
      <c r="F62" s="53"/>
      <c r="G62" s="53"/>
      <c r="H62" s="53"/>
      <c r="I62" s="53"/>
      <c r="J62" s="53"/>
      <c r="K62" s="53"/>
    </row>
    <row r="63" spans="1:11" ht="14.25" customHeight="1" x14ac:dyDescent="0.25">
      <c r="A63" s="48" t="s">
        <v>143</v>
      </c>
      <c r="B63" s="54" t="s">
        <v>154</v>
      </c>
      <c r="C63" s="53"/>
      <c r="D63" s="53"/>
      <c r="E63" s="53"/>
      <c r="F63" s="53"/>
      <c r="G63" s="53"/>
      <c r="H63" s="53"/>
      <c r="I63" s="53"/>
      <c r="J63" s="53"/>
      <c r="K63" s="53"/>
    </row>
    <row r="64" spans="1:11" ht="14.25" customHeight="1" x14ac:dyDescent="0.25">
      <c r="A64" s="48" t="s">
        <v>144</v>
      </c>
      <c r="B64" s="54" t="s">
        <v>154</v>
      </c>
      <c r="C64" s="53"/>
      <c r="D64" s="53"/>
      <c r="E64" s="53"/>
      <c r="F64" s="53"/>
      <c r="G64" s="53"/>
      <c r="H64" s="53"/>
      <c r="I64" s="53"/>
      <c r="J64" s="53"/>
      <c r="K64" s="53"/>
    </row>
    <row r="65" spans="1:11" ht="14.25" customHeight="1" x14ac:dyDescent="0.25">
      <c r="A65" s="48" t="s">
        <v>145</v>
      </c>
      <c r="B65" s="54" t="s">
        <v>154</v>
      </c>
      <c r="C65" s="53"/>
      <c r="D65" s="53"/>
      <c r="E65" s="53"/>
      <c r="F65" s="53"/>
      <c r="G65" s="53"/>
      <c r="H65" s="53"/>
      <c r="I65" s="53"/>
      <c r="J65" s="53"/>
      <c r="K65" s="53"/>
    </row>
    <row r="66" spans="1:11" ht="14.25" customHeight="1" x14ac:dyDescent="0.25">
      <c r="A66" s="48" t="s">
        <v>146</v>
      </c>
      <c r="B66" s="54" t="s">
        <v>154</v>
      </c>
      <c r="C66" s="53"/>
      <c r="D66" s="53"/>
      <c r="E66" s="53"/>
      <c r="F66" s="53"/>
      <c r="G66" s="53"/>
      <c r="H66" s="53"/>
      <c r="I66" s="53"/>
      <c r="J66" s="53"/>
      <c r="K66" s="53"/>
    </row>
    <row r="67" spans="1:11" ht="14.25" customHeight="1" x14ac:dyDescent="0.25">
      <c r="A67" s="48" t="s">
        <v>147</v>
      </c>
      <c r="B67" s="54" t="s">
        <v>154</v>
      </c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4.25" customHeight="1" x14ac:dyDescent="0.25">
      <c r="A68" s="48" t="s">
        <v>148</v>
      </c>
      <c r="B68" s="54" t="s">
        <v>154</v>
      </c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4.25" customHeight="1" x14ac:dyDescent="0.25">
      <c r="A69" s="48" t="s">
        <v>149</v>
      </c>
      <c r="B69" s="54" t="s">
        <v>154</v>
      </c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4.25" customHeight="1" x14ac:dyDescent="0.25">
      <c r="A70" s="48" t="s">
        <v>150</v>
      </c>
      <c r="B70" s="54" t="s">
        <v>154</v>
      </c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4.25" customHeight="1" x14ac:dyDescent="0.25">
      <c r="A71" s="48" t="s">
        <v>151</v>
      </c>
      <c r="B71" s="54" t="s">
        <v>154</v>
      </c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4.25" customHeight="1" x14ac:dyDescent="0.25">
      <c r="A72" s="48" t="s">
        <v>152</v>
      </c>
      <c r="B72" s="54" t="s">
        <v>154</v>
      </c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4.25" customHeight="1" x14ac:dyDescent="0.25">
      <c r="A73" s="48" t="s">
        <v>153</v>
      </c>
      <c r="B73" s="54" t="s">
        <v>154</v>
      </c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4.25" customHeight="1" x14ac:dyDescent="0.25">
      <c r="A74" s="47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4.25" customHeight="1" x14ac:dyDescent="0.25">
      <c r="A75" s="47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4.25" customHeight="1" x14ac:dyDescent="0.25">
      <c r="A76" s="47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4.25" customHeight="1" x14ac:dyDescent="0.25">
      <c r="A77" s="47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4.25" customHeight="1" x14ac:dyDescent="0.25">
      <c r="A78" s="47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4.25" customHeight="1" x14ac:dyDescent="0.25">
      <c r="A79" s="47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4.25" customHeight="1" x14ac:dyDescent="0.25">
      <c r="A80" s="47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4.25" customHeight="1" x14ac:dyDescent="0.25">
      <c r="A81" s="47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4.25" customHeight="1" x14ac:dyDescent="0.25">
      <c r="A82" s="47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4.25" customHeight="1" x14ac:dyDescent="0.25">
      <c r="A83" s="47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4.25" customHeight="1" x14ac:dyDescent="0.25">
      <c r="A84" s="47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4.25" customHeight="1" x14ac:dyDescent="0.25">
      <c r="A85" s="47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4.25" customHeight="1" x14ac:dyDescent="0.25">
      <c r="A86" s="47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4.25" customHeight="1" x14ac:dyDescent="0.25">
      <c r="A87" s="47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4.25" customHeight="1" x14ac:dyDescent="0.25">
      <c r="A88" s="47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4.25" customHeight="1" x14ac:dyDescent="0.25">
      <c r="A89" s="47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4.25" customHeight="1" x14ac:dyDescent="0.25">
      <c r="A90" s="47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4.25" customHeight="1" x14ac:dyDescent="0.25">
      <c r="A91" s="47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4.25" customHeight="1" x14ac:dyDescent="0.25">
      <c r="A92" s="47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 ht="14.25" customHeight="1" x14ac:dyDescent="0.25">
      <c r="A93" s="47"/>
      <c r="B93" s="53"/>
      <c r="C93" s="53"/>
      <c r="D93" s="53"/>
      <c r="E93" s="53"/>
      <c r="F93" s="53"/>
      <c r="G93" s="53"/>
      <c r="H93" s="53"/>
      <c r="I93" s="53"/>
      <c r="J93" s="53"/>
      <c r="K93" s="53"/>
    </row>
    <row r="94" spans="1:11" ht="14.25" customHeight="1" x14ac:dyDescent="0.25">
      <c r="A94" s="47"/>
      <c r="B94" s="53"/>
      <c r="C94" s="53"/>
      <c r="D94" s="53"/>
      <c r="E94" s="53"/>
      <c r="F94" s="53"/>
      <c r="G94" s="53"/>
      <c r="H94" s="53"/>
      <c r="I94" s="53"/>
      <c r="J94" s="53"/>
      <c r="K94" s="53"/>
    </row>
    <row r="95" spans="1:11" ht="14.25" customHeight="1" x14ac:dyDescent="0.25">
      <c r="A95" s="47"/>
      <c r="B95" s="53"/>
      <c r="C95" s="53"/>
      <c r="D95" s="53"/>
      <c r="E95" s="53"/>
      <c r="F95" s="53"/>
      <c r="G95" s="53"/>
      <c r="H95" s="53"/>
      <c r="I95" s="53"/>
      <c r="J95" s="53"/>
      <c r="K95" s="53"/>
    </row>
    <row r="96" spans="1:11" ht="14.25" customHeight="1" x14ac:dyDescent="0.25">
      <c r="A96" s="47"/>
      <c r="B96" s="53"/>
      <c r="C96" s="53"/>
      <c r="D96" s="53"/>
      <c r="E96" s="53"/>
      <c r="F96" s="53"/>
      <c r="G96" s="53"/>
      <c r="H96" s="53"/>
      <c r="I96" s="53"/>
      <c r="J96" s="53"/>
      <c r="K96" s="53"/>
    </row>
    <row r="97" spans="1:11" ht="14.25" customHeight="1" x14ac:dyDescent="0.25">
      <c r="A97" s="47"/>
      <c r="B97" s="53"/>
      <c r="C97" s="53"/>
      <c r="D97" s="53"/>
      <c r="E97" s="53"/>
      <c r="F97" s="53"/>
      <c r="G97" s="53"/>
      <c r="H97" s="53"/>
      <c r="I97" s="53"/>
      <c r="J97" s="53"/>
      <c r="K97" s="53"/>
    </row>
    <row r="98" spans="1:11" ht="14.25" customHeight="1" x14ac:dyDescent="0.25">
      <c r="A98" s="47"/>
      <c r="B98" s="53"/>
      <c r="C98" s="53"/>
      <c r="D98" s="53"/>
      <c r="E98" s="53"/>
      <c r="F98" s="53"/>
      <c r="G98" s="53"/>
      <c r="H98" s="53"/>
      <c r="I98" s="53"/>
      <c r="J98" s="53"/>
      <c r="K98" s="53"/>
    </row>
    <row r="99" spans="1:11" ht="14.25" customHeight="1" x14ac:dyDescent="0.25">
      <c r="A99" s="47"/>
      <c r="B99" s="53"/>
      <c r="C99" s="53"/>
      <c r="D99" s="53"/>
      <c r="E99" s="53"/>
      <c r="F99" s="53"/>
      <c r="G99" s="53"/>
      <c r="H99" s="53"/>
      <c r="I99" s="53"/>
      <c r="J99" s="53"/>
      <c r="K99" s="53"/>
    </row>
    <row r="100" spans="1:11" ht="14.25" customHeight="1" x14ac:dyDescent="0.25">
      <c r="A100" s="47"/>
      <c r="B100" s="53"/>
      <c r="C100" s="53"/>
      <c r="D100" s="53"/>
      <c r="E100" s="53"/>
      <c r="F100" s="53"/>
      <c r="G100" s="53"/>
      <c r="H100" s="53"/>
      <c r="I100" s="53"/>
      <c r="J100" s="53"/>
      <c r="K100" s="53"/>
    </row>
  </sheetData>
  <conditionalFormatting sqref="B2:B73">
    <cfRule type="containsText" dxfId="2" priority="1" operator="containsText" text="Данные в отчете необходимо скорректировать">
      <formula>NOT(ISERROR(SEARCH(("Данные в отчете необходимо скорректировать"),(B2))))</formula>
    </cfRule>
  </conditionalFormatting>
  <conditionalFormatting sqref="B2:B73">
    <cfRule type="containsText" dxfId="1" priority="2" operator="containsText" text="Отчет представлен ПОО">
      <formula>NOT(ISERROR(SEARCH(("Отчет представлен ПОО"),(B2))))</formula>
    </cfRule>
  </conditionalFormatting>
  <conditionalFormatting sqref="B2:B73">
    <cfRule type="containsText" dxfId="0" priority="3" operator="containsText" text="Отчет НЕ представлен ПОО">
      <formula>NOT(ISERROR(SEARCH(("Отчет НЕ представлен ПОО"),(B2))))</formula>
    </cfRule>
  </conditionalFormatting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'Выпадающие списки'!$O$2:$O$3</xm:f>
          </x14:formula1>
          <xm:sqref>B2:B73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5"/>
  <sheetViews>
    <sheetView workbookViewId="0"/>
  </sheetViews>
  <sheetFormatPr defaultColWidth="14.42578125" defaultRowHeight="15" customHeight="1" x14ac:dyDescent="0.25"/>
  <cols>
    <col min="1" max="1" width="10.5703125" customWidth="1"/>
    <col min="2" max="2" width="85.7109375" customWidth="1"/>
    <col min="3" max="3" width="64.5703125" customWidth="1"/>
    <col min="4" max="4" width="15" customWidth="1"/>
    <col min="5" max="5" width="19.28515625" customWidth="1"/>
    <col min="6" max="6" width="19.5703125" customWidth="1"/>
    <col min="7" max="7" width="17.140625" customWidth="1"/>
    <col min="8" max="8" width="18.85546875" customWidth="1"/>
    <col min="9" max="9" width="24.28515625" customWidth="1"/>
    <col min="10" max="14" width="21.5703125" customWidth="1"/>
    <col min="15" max="15" width="19.7109375" customWidth="1"/>
    <col min="16" max="16" width="42.85546875" customWidth="1"/>
  </cols>
  <sheetData>
    <row r="1" spans="1:16" ht="32.25" customHeight="1" x14ac:dyDescent="0.25">
      <c r="A1" s="55" t="s">
        <v>156</v>
      </c>
      <c r="B1" s="55" t="s">
        <v>63</v>
      </c>
      <c r="C1" s="55" t="s">
        <v>64</v>
      </c>
      <c r="D1" s="56" t="s">
        <v>157</v>
      </c>
      <c r="E1" s="57" t="s">
        <v>158</v>
      </c>
      <c r="F1" s="57" t="s">
        <v>159</v>
      </c>
      <c r="G1" s="57" t="s">
        <v>160</v>
      </c>
      <c r="H1" s="57" t="s">
        <v>161</v>
      </c>
      <c r="I1" s="57" t="s">
        <v>162</v>
      </c>
      <c r="J1" s="57" t="s">
        <v>163</v>
      </c>
      <c r="K1" s="57" t="s">
        <v>164</v>
      </c>
      <c r="L1" s="57" t="s">
        <v>165</v>
      </c>
      <c r="M1" s="57" t="s">
        <v>166</v>
      </c>
      <c r="N1" s="57" t="s">
        <v>167</v>
      </c>
      <c r="O1" s="56" t="s">
        <v>168</v>
      </c>
      <c r="P1" s="58" t="s">
        <v>169</v>
      </c>
    </row>
    <row r="2" spans="1:16" ht="13.5" customHeight="1" x14ac:dyDescent="0.25">
      <c r="A2" s="58" t="s">
        <v>170</v>
      </c>
      <c r="B2" s="58" t="s">
        <v>82</v>
      </c>
      <c r="C2" s="59" t="s">
        <v>171</v>
      </c>
      <c r="D2" s="60" t="s">
        <v>172</v>
      </c>
      <c r="E2" s="61" t="s">
        <v>173</v>
      </c>
      <c r="F2" s="61" t="s">
        <v>174</v>
      </c>
      <c r="G2" s="61" t="s">
        <v>175</v>
      </c>
      <c r="H2" s="61" t="s">
        <v>176</v>
      </c>
      <c r="I2" s="61" t="s">
        <v>177</v>
      </c>
      <c r="J2" s="62" t="s">
        <v>178</v>
      </c>
      <c r="K2" s="62" t="s">
        <v>179</v>
      </c>
      <c r="L2" s="63" t="s">
        <v>180</v>
      </c>
      <c r="M2" s="63" t="s">
        <v>181</v>
      </c>
      <c r="N2" s="64" t="s">
        <v>182</v>
      </c>
      <c r="O2" s="65" t="s">
        <v>183</v>
      </c>
      <c r="P2" s="65" t="s">
        <v>184</v>
      </c>
    </row>
    <row r="3" spans="1:16" ht="13.5" customHeight="1" x14ac:dyDescent="0.25">
      <c r="A3" s="58" t="s">
        <v>185</v>
      </c>
      <c r="B3" s="58" t="s">
        <v>83</v>
      </c>
      <c r="C3" s="59" t="s">
        <v>186</v>
      </c>
      <c r="D3" s="58"/>
      <c r="E3" s="61" t="s">
        <v>187</v>
      </c>
      <c r="F3" s="61" t="s">
        <v>188</v>
      </c>
      <c r="G3" s="61" t="s">
        <v>189</v>
      </c>
      <c r="H3" s="61" t="s">
        <v>190</v>
      </c>
      <c r="I3" s="66" t="s">
        <v>191</v>
      </c>
      <c r="J3" s="67" t="s">
        <v>192</v>
      </c>
      <c r="K3" s="62" t="s">
        <v>193</v>
      </c>
      <c r="L3" s="63" t="s">
        <v>194</v>
      </c>
      <c r="M3" s="63" t="s">
        <v>195</v>
      </c>
      <c r="N3" s="64" t="s">
        <v>196</v>
      </c>
      <c r="O3" s="65" t="s">
        <v>154</v>
      </c>
      <c r="P3" s="65" t="s">
        <v>197</v>
      </c>
    </row>
    <row r="4" spans="1:16" ht="13.5" customHeight="1" x14ac:dyDescent="0.25">
      <c r="A4" s="58" t="s">
        <v>198</v>
      </c>
      <c r="B4" s="58" t="s">
        <v>84</v>
      </c>
      <c r="C4" s="59" t="s">
        <v>199</v>
      </c>
      <c r="D4" s="58"/>
      <c r="E4" s="61" t="s">
        <v>200</v>
      </c>
      <c r="F4" s="66" t="s">
        <v>201</v>
      </c>
      <c r="G4" s="61" t="s">
        <v>202</v>
      </c>
      <c r="H4" s="61" t="s">
        <v>203</v>
      </c>
      <c r="I4" s="58"/>
      <c r="J4" s="67"/>
      <c r="K4" s="62" t="s">
        <v>204</v>
      </c>
      <c r="L4" s="68" t="s">
        <v>205</v>
      </c>
      <c r="M4" s="68" t="s">
        <v>206</v>
      </c>
      <c r="N4" s="64" t="s">
        <v>207</v>
      </c>
      <c r="O4" s="65"/>
      <c r="P4" s="65" t="s">
        <v>208</v>
      </c>
    </row>
    <row r="5" spans="1:16" ht="13.5" customHeight="1" x14ac:dyDescent="0.25">
      <c r="A5" s="58" t="s">
        <v>209</v>
      </c>
      <c r="B5" s="58" t="s">
        <v>85</v>
      </c>
      <c r="C5" s="59" t="s">
        <v>210</v>
      </c>
      <c r="D5" s="58"/>
      <c r="E5" s="61" t="s">
        <v>211</v>
      </c>
      <c r="F5" s="58"/>
      <c r="G5" s="61" t="s">
        <v>212</v>
      </c>
      <c r="H5" s="61" t="s">
        <v>213</v>
      </c>
      <c r="I5" s="58"/>
      <c r="J5" s="67"/>
      <c r="K5" s="62" t="s">
        <v>214</v>
      </c>
      <c r="L5" s="68" t="s">
        <v>215</v>
      </c>
      <c r="M5" s="68" t="s">
        <v>216</v>
      </c>
      <c r="N5" s="64" t="s">
        <v>217</v>
      </c>
      <c r="O5" s="65"/>
      <c r="P5" s="65" t="s">
        <v>218</v>
      </c>
    </row>
    <row r="6" spans="1:16" ht="13.5" customHeight="1" x14ac:dyDescent="0.25">
      <c r="A6" s="58" t="s">
        <v>219</v>
      </c>
      <c r="B6" s="58" t="s">
        <v>86</v>
      </c>
      <c r="C6" s="59" t="s">
        <v>220</v>
      </c>
      <c r="D6" s="58"/>
      <c r="E6" s="61" t="s">
        <v>221</v>
      </c>
      <c r="F6" s="58"/>
      <c r="G6" s="61" t="s">
        <v>222</v>
      </c>
      <c r="H6" s="61" t="s">
        <v>223</v>
      </c>
      <c r="I6" s="58"/>
      <c r="J6" s="67"/>
      <c r="K6" s="62" t="s">
        <v>224</v>
      </c>
      <c r="L6" s="69" t="s">
        <v>225</v>
      </c>
      <c r="M6" s="68" t="s">
        <v>226</v>
      </c>
      <c r="N6" s="64" t="s">
        <v>227</v>
      </c>
      <c r="O6" s="65"/>
      <c r="P6" s="65" t="s">
        <v>228</v>
      </c>
    </row>
    <row r="7" spans="1:16" ht="13.5" customHeight="1" x14ac:dyDescent="0.25">
      <c r="A7" s="58" t="s">
        <v>229</v>
      </c>
      <c r="B7" s="58" t="s">
        <v>87</v>
      </c>
      <c r="C7" s="59" t="s">
        <v>230</v>
      </c>
      <c r="D7" s="58"/>
      <c r="E7" s="61" t="s">
        <v>231</v>
      </c>
      <c r="F7" s="58"/>
      <c r="G7" s="61" t="s">
        <v>232</v>
      </c>
      <c r="H7" s="61" t="s">
        <v>217</v>
      </c>
      <c r="I7" s="58"/>
      <c r="J7" s="67"/>
      <c r="K7" s="62" t="s">
        <v>233</v>
      </c>
      <c r="L7" s="67"/>
      <c r="M7" s="69" t="s">
        <v>234</v>
      </c>
      <c r="N7" s="64" t="s">
        <v>235</v>
      </c>
      <c r="O7" s="65"/>
      <c r="P7" s="65" t="s">
        <v>236</v>
      </c>
    </row>
    <row r="8" spans="1:16" ht="13.5" customHeight="1" x14ac:dyDescent="0.25">
      <c r="A8" s="58" t="s">
        <v>237</v>
      </c>
      <c r="B8" s="58" t="s">
        <v>88</v>
      </c>
      <c r="C8" s="59" t="s">
        <v>238</v>
      </c>
      <c r="D8" s="58"/>
      <c r="E8" s="66" t="s">
        <v>239</v>
      </c>
      <c r="F8" s="58"/>
      <c r="G8" s="66" t="s">
        <v>240</v>
      </c>
      <c r="H8" s="61" t="s">
        <v>241</v>
      </c>
      <c r="I8" s="58"/>
      <c r="J8" s="67"/>
      <c r="K8" s="67"/>
      <c r="L8" s="67"/>
      <c r="M8" s="69" t="s">
        <v>242</v>
      </c>
      <c r="N8" s="64" t="s">
        <v>243</v>
      </c>
      <c r="O8" s="65"/>
      <c r="P8" s="65" t="s">
        <v>244</v>
      </c>
    </row>
    <row r="9" spans="1:16" ht="13.5" customHeight="1" x14ac:dyDescent="0.25">
      <c r="A9" s="58" t="s">
        <v>245</v>
      </c>
      <c r="B9" s="58" t="s">
        <v>89</v>
      </c>
      <c r="C9" s="59" t="s">
        <v>246</v>
      </c>
      <c r="D9" s="58"/>
      <c r="E9" s="58"/>
      <c r="F9" s="58"/>
      <c r="G9" s="58"/>
      <c r="H9" s="61" t="s">
        <v>247</v>
      </c>
      <c r="I9" s="58"/>
      <c r="J9" s="67"/>
      <c r="K9" s="67"/>
      <c r="L9" s="67"/>
      <c r="M9" s="69" t="s">
        <v>248</v>
      </c>
      <c r="N9" s="64" t="s">
        <v>249</v>
      </c>
      <c r="O9" s="65"/>
      <c r="P9" s="65" t="s">
        <v>250</v>
      </c>
    </row>
    <row r="10" spans="1:16" ht="13.5" customHeight="1" x14ac:dyDescent="0.25">
      <c r="A10" s="58" t="s">
        <v>251</v>
      </c>
      <c r="B10" s="58" t="s">
        <v>90</v>
      </c>
      <c r="C10" s="59" t="s">
        <v>252</v>
      </c>
      <c r="D10" s="58"/>
      <c r="E10" s="58"/>
      <c r="F10" s="58"/>
      <c r="G10" s="58"/>
      <c r="H10" s="61" t="s">
        <v>253</v>
      </c>
      <c r="I10" s="58"/>
      <c r="J10" s="67"/>
      <c r="K10" s="67"/>
      <c r="L10" s="67"/>
      <c r="M10" s="69" t="s">
        <v>254</v>
      </c>
      <c r="N10" s="64" t="s">
        <v>255</v>
      </c>
      <c r="O10" s="65"/>
      <c r="P10" s="65"/>
    </row>
    <row r="11" spans="1:16" ht="13.5" customHeight="1" x14ac:dyDescent="0.25">
      <c r="A11" s="58" t="s">
        <v>256</v>
      </c>
      <c r="B11" s="58" t="s">
        <v>91</v>
      </c>
      <c r="C11" s="59" t="s">
        <v>257</v>
      </c>
      <c r="D11" s="58"/>
      <c r="E11" s="58"/>
      <c r="F11" s="58"/>
      <c r="G11" s="58"/>
      <c r="H11" s="61" t="s">
        <v>258</v>
      </c>
      <c r="I11" s="58"/>
      <c r="J11" s="67"/>
      <c r="K11" s="67"/>
      <c r="L11" s="67"/>
      <c r="M11" s="69" t="s">
        <v>259</v>
      </c>
      <c r="N11" s="64" t="s">
        <v>260</v>
      </c>
      <c r="O11" s="65"/>
      <c r="P11" s="65"/>
    </row>
    <row r="12" spans="1:16" ht="13.5" customHeight="1" x14ac:dyDescent="0.25">
      <c r="A12" s="58" t="s">
        <v>261</v>
      </c>
      <c r="B12" s="58" t="s">
        <v>92</v>
      </c>
      <c r="C12" s="59" t="s">
        <v>262</v>
      </c>
      <c r="D12" s="58"/>
      <c r="E12" s="58"/>
      <c r="F12" s="58"/>
      <c r="G12" s="58"/>
      <c r="H12" s="61" t="s">
        <v>263</v>
      </c>
      <c r="I12" s="58"/>
      <c r="J12" s="67"/>
      <c r="K12" s="67"/>
      <c r="L12" s="67"/>
      <c r="M12" s="69" t="s">
        <v>264</v>
      </c>
      <c r="N12" s="64" t="s">
        <v>265</v>
      </c>
      <c r="O12" s="65"/>
      <c r="P12" s="65"/>
    </row>
    <row r="13" spans="1:16" ht="13.5" customHeight="1" x14ac:dyDescent="0.25">
      <c r="A13" s="58" t="s">
        <v>266</v>
      </c>
      <c r="B13" s="58" t="s">
        <v>93</v>
      </c>
      <c r="C13" s="59" t="s">
        <v>267</v>
      </c>
      <c r="D13" s="58"/>
      <c r="E13" s="58"/>
      <c r="F13" s="58"/>
      <c r="G13" s="58"/>
      <c r="H13" s="61" t="s">
        <v>268</v>
      </c>
      <c r="I13" s="58"/>
      <c r="J13" s="67"/>
      <c r="K13" s="67"/>
      <c r="L13" s="67"/>
      <c r="M13" s="67"/>
      <c r="N13" s="64" t="s">
        <v>269</v>
      </c>
      <c r="O13" s="65"/>
      <c r="P13" s="65"/>
    </row>
    <row r="14" spans="1:16" ht="13.5" customHeight="1" x14ac:dyDescent="0.25">
      <c r="A14" s="58" t="s">
        <v>270</v>
      </c>
      <c r="B14" s="58" t="s">
        <v>94</v>
      </c>
      <c r="C14" s="59" t="s">
        <v>271</v>
      </c>
      <c r="D14" s="58"/>
      <c r="E14" s="58"/>
      <c r="F14" s="58"/>
      <c r="G14" s="58"/>
      <c r="H14" s="61" t="s">
        <v>272</v>
      </c>
      <c r="I14" s="58"/>
      <c r="J14" s="67"/>
      <c r="K14" s="67"/>
      <c r="L14" s="67"/>
      <c r="M14" s="67"/>
      <c r="N14" s="64" t="s">
        <v>273</v>
      </c>
      <c r="O14" s="65"/>
      <c r="P14" s="65"/>
    </row>
    <row r="15" spans="1:16" ht="13.5" customHeight="1" x14ac:dyDescent="0.25">
      <c r="A15" s="58" t="s">
        <v>274</v>
      </c>
      <c r="B15" s="58" t="s">
        <v>95</v>
      </c>
      <c r="C15" s="59" t="s">
        <v>275</v>
      </c>
      <c r="D15" s="58"/>
      <c r="E15" s="58"/>
      <c r="F15" s="58"/>
      <c r="G15" s="58"/>
      <c r="H15" s="61" t="s">
        <v>276</v>
      </c>
      <c r="I15" s="58"/>
      <c r="J15" s="67"/>
      <c r="K15" s="67"/>
      <c r="L15" s="67"/>
      <c r="M15" s="67"/>
      <c r="N15" s="64" t="s">
        <v>277</v>
      </c>
      <c r="O15" s="65"/>
      <c r="P15" s="65"/>
    </row>
    <row r="16" spans="1:16" ht="13.5" customHeight="1" x14ac:dyDescent="0.25">
      <c r="A16" s="58" t="s">
        <v>278</v>
      </c>
      <c r="B16" s="58" t="s">
        <v>96</v>
      </c>
      <c r="C16" s="59" t="s">
        <v>279</v>
      </c>
      <c r="D16" s="58"/>
      <c r="E16" s="58"/>
      <c r="F16" s="58"/>
      <c r="G16" s="58"/>
      <c r="H16" s="61" t="s">
        <v>280</v>
      </c>
      <c r="I16" s="58"/>
      <c r="J16" s="67"/>
      <c r="K16" s="67"/>
      <c r="L16" s="67"/>
      <c r="M16" s="67"/>
      <c r="N16" s="64" t="s">
        <v>276</v>
      </c>
      <c r="O16" s="65"/>
      <c r="P16" s="65"/>
    </row>
    <row r="17" spans="1:16" ht="13.5" customHeight="1" x14ac:dyDescent="0.25">
      <c r="A17" s="58" t="s">
        <v>281</v>
      </c>
      <c r="B17" s="58" t="s">
        <v>97</v>
      </c>
      <c r="C17" s="59" t="s">
        <v>282</v>
      </c>
      <c r="D17" s="58"/>
      <c r="E17" s="58"/>
      <c r="F17" s="58"/>
      <c r="G17" s="58"/>
      <c r="H17" s="61" t="s">
        <v>277</v>
      </c>
      <c r="I17" s="58"/>
      <c r="J17" s="67"/>
      <c r="K17" s="67"/>
      <c r="L17" s="67"/>
      <c r="M17" s="67"/>
      <c r="N17" s="64" t="s">
        <v>283</v>
      </c>
      <c r="O17" s="65"/>
      <c r="P17" s="65"/>
    </row>
    <row r="18" spans="1:16" ht="13.5" customHeight="1" x14ac:dyDescent="0.25">
      <c r="A18" s="58" t="s">
        <v>284</v>
      </c>
      <c r="B18" s="58" t="s">
        <v>98</v>
      </c>
      <c r="C18" s="59" t="s">
        <v>285</v>
      </c>
      <c r="D18" s="58"/>
      <c r="E18" s="58"/>
      <c r="F18" s="58"/>
      <c r="G18" s="58"/>
      <c r="H18" s="66" t="s">
        <v>286</v>
      </c>
      <c r="I18" s="58"/>
      <c r="J18" s="58"/>
      <c r="K18" s="58"/>
      <c r="L18" s="58"/>
      <c r="M18" s="58"/>
      <c r="N18" s="58"/>
      <c r="O18" s="58"/>
      <c r="P18" s="58"/>
    </row>
    <row r="19" spans="1:16" ht="13.5" customHeight="1" x14ac:dyDescent="0.25">
      <c r="A19" s="58" t="s">
        <v>287</v>
      </c>
      <c r="B19" s="58" t="s">
        <v>99</v>
      </c>
      <c r="C19" s="59" t="s">
        <v>288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1:16" ht="13.5" customHeight="1" x14ac:dyDescent="0.25">
      <c r="A20" s="58" t="s">
        <v>289</v>
      </c>
      <c r="B20" s="58" t="s">
        <v>100</v>
      </c>
      <c r="C20" s="59" t="s">
        <v>290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</row>
    <row r="21" spans="1:16" ht="13.5" customHeight="1" x14ac:dyDescent="0.25">
      <c r="A21" s="58" t="s">
        <v>291</v>
      </c>
      <c r="B21" s="58" t="s">
        <v>101</v>
      </c>
      <c r="C21" s="59" t="s">
        <v>292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</row>
    <row r="22" spans="1:16" ht="13.5" customHeight="1" x14ac:dyDescent="0.25">
      <c r="A22" s="58" t="s">
        <v>293</v>
      </c>
      <c r="B22" s="58" t="s">
        <v>102</v>
      </c>
      <c r="C22" s="59" t="s">
        <v>294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</row>
    <row r="23" spans="1:16" ht="13.5" customHeight="1" x14ac:dyDescent="0.25">
      <c r="A23" s="58" t="s">
        <v>295</v>
      </c>
      <c r="B23" s="58" t="s">
        <v>103</v>
      </c>
      <c r="C23" s="59" t="s">
        <v>296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</row>
    <row r="24" spans="1:16" ht="13.5" customHeight="1" x14ac:dyDescent="0.25">
      <c r="A24" s="58" t="s">
        <v>297</v>
      </c>
      <c r="B24" s="58" t="s">
        <v>104</v>
      </c>
      <c r="C24" s="59" t="s">
        <v>298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</row>
    <row r="25" spans="1:16" ht="13.5" customHeight="1" x14ac:dyDescent="0.25">
      <c r="A25" s="58" t="s">
        <v>299</v>
      </c>
      <c r="B25" s="58" t="s">
        <v>105</v>
      </c>
      <c r="C25" s="59" t="s">
        <v>300</v>
      </c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1:16" ht="13.5" customHeight="1" x14ac:dyDescent="0.25">
      <c r="A26" s="58" t="s">
        <v>301</v>
      </c>
      <c r="B26" s="58" t="s">
        <v>106</v>
      </c>
      <c r="C26" s="59" t="s">
        <v>302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</row>
    <row r="27" spans="1:16" ht="13.5" customHeight="1" x14ac:dyDescent="0.25">
      <c r="A27" s="58" t="s">
        <v>303</v>
      </c>
      <c r="B27" s="58" t="s">
        <v>107</v>
      </c>
      <c r="C27" s="59" t="s">
        <v>304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</row>
    <row r="28" spans="1:16" ht="13.5" customHeight="1" x14ac:dyDescent="0.25">
      <c r="A28" s="58" t="s">
        <v>305</v>
      </c>
      <c r="B28" s="58" t="s">
        <v>108</v>
      </c>
      <c r="C28" s="59" t="s">
        <v>306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</row>
    <row r="29" spans="1:16" ht="13.5" customHeight="1" x14ac:dyDescent="0.25">
      <c r="A29" s="58" t="s">
        <v>307</v>
      </c>
      <c r="B29" s="58" t="s">
        <v>109</v>
      </c>
      <c r="C29" s="59" t="s">
        <v>308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</row>
    <row r="30" spans="1:16" ht="13.5" customHeight="1" x14ac:dyDescent="0.25">
      <c r="A30" s="58" t="s">
        <v>309</v>
      </c>
      <c r="B30" s="58" t="s">
        <v>110</v>
      </c>
      <c r="C30" s="59" t="s">
        <v>310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</row>
    <row r="31" spans="1:16" ht="13.5" customHeight="1" x14ac:dyDescent="0.25">
      <c r="A31" s="58" t="s">
        <v>311</v>
      </c>
      <c r="B31" s="58" t="s">
        <v>111</v>
      </c>
      <c r="C31" s="59" t="s">
        <v>312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</row>
    <row r="32" spans="1:16" ht="13.5" customHeight="1" x14ac:dyDescent="0.25">
      <c r="A32" s="58" t="s">
        <v>313</v>
      </c>
      <c r="B32" s="58" t="s">
        <v>112</v>
      </c>
      <c r="C32" s="59" t="s">
        <v>314</v>
      </c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</row>
    <row r="33" spans="1:16" ht="13.5" customHeight="1" x14ac:dyDescent="0.25">
      <c r="A33" s="58" t="s">
        <v>315</v>
      </c>
      <c r="B33" s="58" t="s">
        <v>113</v>
      </c>
      <c r="C33" s="59" t="s">
        <v>316</v>
      </c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</row>
    <row r="34" spans="1:16" ht="13.5" customHeight="1" x14ac:dyDescent="0.25">
      <c r="A34" s="58" t="s">
        <v>317</v>
      </c>
      <c r="B34" s="58" t="s">
        <v>114</v>
      </c>
      <c r="C34" s="59" t="s">
        <v>318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</row>
    <row r="35" spans="1:16" ht="13.5" customHeight="1" x14ac:dyDescent="0.25">
      <c r="A35" s="58" t="s">
        <v>319</v>
      </c>
      <c r="B35" s="58" t="s">
        <v>115</v>
      </c>
      <c r="C35" s="59" t="s">
        <v>320</v>
      </c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</row>
    <row r="36" spans="1:16" ht="13.5" customHeight="1" x14ac:dyDescent="0.25">
      <c r="A36" s="58" t="s">
        <v>321</v>
      </c>
      <c r="B36" s="58" t="s">
        <v>116</v>
      </c>
      <c r="C36" s="59" t="s">
        <v>322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</row>
    <row r="37" spans="1:16" ht="13.5" customHeight="1" x14ac:dyDescent="0.25">
      <c r="A37" s="58" t="s">
        <v>323</v>
      </c>
      <c r="B37" s="58" t="s">
        <v>117</v>
      </c>
      <c r="C37" s="59" t="s">
        <v>324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</row>
    <row r="38" spans="1:16" ht="13.5" customHeight="1" x14ac:dyDescent="0.25">
      <c r="A38" s="58" t="s">
        <v>325</v>
      </c>
      <c r="B38" s="58" t="s">
        <v>118</v>
      </c>
      <c r="C38" s="59" t="s">
        <v>326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</row>
    <row r="39" spans="1:16" ht="13.5" customHeight="1" x14ac:dyDescent="0.25">
      <c r="A39" s="58" t="s">
        <v>327</v>
      </c>
      <c r="B39" s="58" t="s">
        <v>119</v>
      </c>
      <c r="C39" s="59" t="s">
        <v>328</v>
      </c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</row>
    <row r="40" spans="1:16" ht="13.5" customHeight="1" x14ac:dyDescent="0.25">
      <c r="A40" s="58" t="s">
        <v>329</v>
      </c>
      <c r="B40" s="58" t="s">
        <v>120</v>
      </c>
      <c r="C40" s="59" t="s">
        <v>330</v>
      </c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</row>
    <row r="41" spans="1:16" ht="13.5" customHeight="1" x14ac:dyDescent="0.25">
      <c r="A41" s="58" t="s">
        <v>331</v>
      </c>
      <c r="B41" s="58" t="s">
        <v>121</v>
      </c>
      <c r="C41" s="59" t="s">
        <v>332</v>
      </c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</row>
    <row r="42" spans="1:16" ht="13.5" customHeight="1" x14ac:dyDescent="0.25">
      <c r="A42" s="58" t="s">
        <v>333</v>
      </c>
      <c r="B42" s="58" t="s">
        <v>122</v>
      </c>
      <c r="C42" s="59" t="s">
        <v>334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</row>
    <row r="43" spans="1:16" ht="13.5" customHeight="1" x14ac:dyDescent="0.25">
      <c r="A43" s="58" t="s">
        <v>335</v>
      </c>
      <c r="B43" s="58" t="s">
        <v>123</v>
      </c>
      <c r="C43" s="59" t="s">
        <v>336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</row>
    <row r="44" spans="1:16" ht="13.5" customHeight="1" x14ac:dyDescent="0.25">
      <c r="A44" s="58" t="s">
        <v>337</v>
      </c>
      <c r="B44" s="58" t="s">
        <v>124</v>
      </c>
      <c r="C44" s="59" t="s">
        <v>338</v>
      </c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</row>
    <row r="45" spans="1:16" ht="13.5" customHeight="1" x14ac:dyDescent="0.25">
      <c r="A45" s="58" t="s">
        <v>339</v>
      </c>
      <c r="B45" s="58" t="s">
        <v>125</v>
      </c>
      <c r="C45" s="59" t="s">
        <v>340</v>
      </c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</row>
    <row r="46" spans="1:16" ht="13.5" customHeight="1" x14ac:dyDescent="0.25">
      <c r="A46" s="58" t="s">
        <v>341</v>
      </c>
      <c r="B46" s="58" t="s">
        <v>126</v>
      </c>
      <c r="C46" s="59" t="s">
        <v>342</v>
      </c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</row>
    <row r="47" spans="1:16" ht="13.5" customHeight="1" x14ac:dyDescent="0.25">
      <c r="A47" s="58" t="s">
        <v>343</v>
      </c>
      <c r="B47" s="58" t="s">
        <v>127</v>
      </c>
      <c r="C47" s="59" t="s">
        <v>344</v>
      </c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</row>
    <row r="48" spans="1:16" ht="13.5" customHeight="1" x14ac:dyDescent="0.25">
      <c r="A48" s="58" t="s">
        <v>345</v>
      </c>
      <c r="B48" s="58" t="s">
        <v>128</v>
      </c>
      <c r="C48" s="59" t="s">
        <v>346</v>
      </c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</row>
    <row r="49" spans="1:16" ht="13.5" customHeight="1" x14ac:dyDescent="0.25">
      <c r="A49" s="58" t="s">
        <v>347</v>
      </c>
      <c r="B49" s="58" t="s">
        <v>129</v>
      </c>
      <c r="C49" s="59" t="s">
        <v>348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</row>
    <row r="50" spans="1:16" ht="13.5" customHeight="1" x14ac:dyDescent="0.25">
      <c r="A50" s="58" t="s">
        <v>349</v>
      </c>
      <c r="B50" s="58" t="s">
        <v>130</v>
      </c>
      <c r="C50" s="59" t="s">
        <v>350</v>
      </c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</row>
    <row r="51" spans="1:16" ht="13.5" customHeight="1" x14ac:dyDescent="0.25">
      <c r="A51" s="58" t="s">
        <v>351</v>
      </c>
      <c r="B51" s="58" t="s">
        <v>131</v>
      </c>
      <c r="C51" s="59" t="s">
        <v>352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</row>
    <row r="52" spans="1:16" ht="13.5" customHeight="1" x14ac:dyDescent="0.25">
      <c r="A52" s="58" t="s">
        <v>353</v>
      </c>
      <c r="B52" s="58" t="s">
        <v>132</v>
      </c>
      <c r="C52" s="59" t="s">
        <v>354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</row>
    <row r="53" spans="1:16" ht="13.5" customHeight="1" x14ac:dyDescent="0.25">
      <c r="A53" s="58" t="s">
        <v>355</v>
      </c>
      <c r="B53" s="58" t="s">
        <v>133</v>
      </c>
      <c r="C53" s="59" t="s">
        <v>356</v>
      </c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</row>
    <row r="54" spans="1:16" ht="13.5" customHeight="1" x14ac:dyDescent="0.25">
      <c r="A54" s="58" t="s">
        <v>357</v>
      </c>
      <c r="B54" s="58" t="s">
        <v>134</v>
      </c>
      <c r="C54" s="59" t="s">
        <v>358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</row>
    <row r="55" spans="1:16" ht="13.5" customHeight="1" x14ac:dyDescent="0.25">
      <c r="A55" s="58" t="s">
        <v>359</v>
      </c>
      <c r="B55" s="58" t="s">
        <v>135</v>
      </c>
      <c r="C55" s="59" t="s">
        <v>360</v>
      </c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</row>
    <row r="56" spans="1:16" ht="13.5" customHeight="1" x14ac:dyDescent="0.25">
      <c r="A56" s="58" t="s">
        <v>361</v>
      </c>
      <c r="B56" s="58" t="s">
        <v>136</v>
      </c>
      <c r="C56" s="59" t="s">
        <v>362</v>
      </c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</row>
    <row r="57" spans="1:16" ht="13.5" customHeight="1" x14ac:dyDescent="0.25">
      <c r="A57" s="58" t="s">
        <v>363</v>
      </c>
      <c r="B57" s="58" t="s">
        <v>137</v>
      </c>
      <c r="C57" s="59" t="s">
        <v>364</v>
      </c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</row>
    <row r="58" spans="1:16" ht="13.5" customHeight="1" x14ac:dyDescent="0.25">
      <c r="A58" s="58" t="s">
        <v>365</v>
      </c>
      <c r="B58" s="58" t="s">
        <v>138</v>
      </c>
      <c r="C58" s="59" t="s">
        <v>366</v>
      </c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</row>
    <row r="59" spans="1:16" ht="13.5" customHeight="1" x14ac:dyDescent="0.25">
      <c r="A59" s="58" t="s">
        <v>367</v>
      </c>
      <c r="B59" s="58" t="s">
        <v>139</v>
      </c>
      <c r="C59" s="59" t="s">
        <v>368</v>
      </c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</row>
    <row r="60" spans="1:16" ht="13.5" customHeight="1" x14ac:dyDescent="0.25">
      <c r="A60" s="58" t="s">
        <v>369</v>
      </c>
      <c r="B60" s="58" t="s">
        <v>140</v>
      </c>
      <c r="C60" s="59" t="s">
        <v>370</v>
      </c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</row>
    <row r="61" spans="1:16" ht="13.5" customHeight="1" x14ac:dyDescent="0.25">
      <c r="A61" s="58" t="s">
        <v>371</v>
      </c>
      <c r="B61" s="58" t="s">
        <v>141</v>
      </c>
      <c r="C61" s="59" t="s">
        <v>372</v>
      </c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</row>
    <row r="62" spans="1:16" ht="13.5" customHeight="1" x14ac:dyDescent="0.25">
      <c r="A62" s="58" t="s">
        <v>373</v>
      </c>
      <c r="B62" s="58" t="s">
        <v>142</v>
      </c>
      <c r="C62" s="59" t="s">
        <v>374</v>
      </c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</row>
    <row r="63" spans="1:16" ht="13.5" customHeight="1" x14ac:dyDescent="0.25">
      <c r="A63" s="58" t="s">
        <v>375</v>
      </c>
      <c r="B63" s="58" t="s">
        <v>143</v>
      </c>
      <c r="C63" s="59" t="s">
        <v>376</v>
      </c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</row>
    <row r="64" spans="1:16" ht="13.5" customHeight="1" x14ac:dyDescent="0.25">
      <c r="A64" s="58" t="s">
        <v>377</v>
      </c>
      <c r="B64" s="58" t="s">
        <v>144</v>
      </c>
      <c r="C64" s="59" t="s">
        <v>378</v>
      </c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</row>
    <row r="65" spans="1:16" ht="13.5" customHeight="1" x14ac:dyDescent="0.25">
      <c r="A65" s="58" t="s">
        <v>379</v>
      </c>
      <c r="B65" s="58" t="s">
        <v>145</v>
      </c>
      <c r="C65" s="59" t="s">
        <v>380</v>
      </c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</row>
    <row r="66" spans="1:16" ht="13.5" customHeight="1" x14ac:dyDescent="0.25">
      <c r="A66" s="58" t="s">
        <v>381</v>
      </c>
      <c r="B66" s="58" t="s">
        <v>146</v>
      </c>
      <c r="C66" s="59" t="s">
        <v>382</v>
      </c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</row>
    <row r="67" spans="1:16" ht="13.5" customHeight="1" x14ac:dyDescent="0.25">
      <c r="A67" s="58" t="s">
        <v>383</v>
      </c>
      <c r="B67" s="58" t="s">
        <v>147</v>
      </c>
      <c r="C67" s="59" t="s">
        <v>384</v>
      </c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</row>
    <row r="68" spans="1:16" ht="13.5" customHeight="1" x14ac:dyDescent="0.25">
      <c r="A68" s="58" t="s">
        <v>385</v>
      </c>
      <c r="B68" s="58" t="s">
        <v>148</v>
      </c>
      <c r="C68" s="59" t="s">
        <v>386</v>
      </c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</row>
    <row r="69" spans="1:16" ht="13.5" customHeight="1" x14ac:dyDescent="0.25">
      <c r="A69" s="58" t="s">
        <v>387</v>
      </c>
      <c r="B69" s="58" t="s">
        <v>149</v>
      </c>
      <c r="C69" s="59" t="s">
        <v>388</v>
      </c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</row>
    <row r="70" spans="1:16" ht="13.5" customHeight="1" x14ac:dyDescent="0.25">
      <c r="A70" s="58" t="s">
        <v>389</v>
      </c>
      <c r="B70" s="58" t="s">
        <v>150</v>
      </c>
      <c r="C70" s="59" t="s">
        <v>390</v>
      </c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</row>
    <row r="71" spans="1:16" ht="13.5" customHeight="1" x14ac:dyDescent="0.25">
      <c r="A71" s="58" t="s">
        <v>391</v>
      </c>
      <c r="B71" s="58" t="s">
        <v>151</v>
      </c>
      <c r="C71" s="59" t="s">
        <v>392</v>
      </c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</row>
    <row r="72" spans="1:16" ht="13.5" customHeight="1" x14ac:dyDescent="0.25">
      <c r="A72" s="58" t="s">
        <v>393</v>
      </c>
      <c r="B72" s="58" t="s">
        <v>152</v>
      </c>
      <c r="C72" s="59" t="s">
        <v>394</v>
      </c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</row>
    <row r="73" spans="1:16" ht="13.5" customHeight="1" x14ac:dyDescent="0.25">
      <c r="A73" s="58" t="s">
        <v>395</v>
      </c>
      <c r="B73" s="58" t="s">
        <v>153</v>
      </c>
      <c r="C73" s="59" t="s">
        <v>396</v>
      </c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</row>
    <row r="74" spans="1:16" ht="13.5" customHeight="1" x14ac:dyDescent="0.25">
      <c r="A74" s="58"/>
      <c r="B74" s="58"/>
      <c r="C74" s="59" t="s">
        <v>397</v>
      </c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</row>
    <row r="75" spans="1:16" ht="13.5" customHeight="1" x14ac:dyDescent="0.25">
      <c r="A75" s="58"/>
      <c r="B75" s="58"/>
      <c r="C75" s="59" t="s">
        <v>398</v>
      </c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</row>
    <row r="76" spans="1:16" ht="13.5" customHeight="1" x14ac:dyDescent="0.25">
      <c r="A76" s="58"/>
      <c r="B76" s="58"/>
      <c r="C76" s="59" t="s">
        <v>399</v>
      </c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</row>
    <row r="77" spans="1:16" ht="13.5" customHeight="1" x14ac:dyDescent="0.25">
      <c r="A77" s="58"/>
      <c r="B77" s="58"/>
      <c r="C77" s="59" t="s">
        <v>400</v>
      </c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</row>
    <row r="78" spans="1:16" ht="13.5" customHeight="1" x14ac:dyDescent="0.25">
      <c r="A78" s="58"/>
      <c r="B78" s="58"/>
      <c r="C78" s="59" t="s">
        <v>401</v>
      </c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</row>
    <row r="79" spans="1:16" ht="13.5" customHeight="1" x14ac:dyDescent="0.25">
      <c r="A79" s="58"/>
      <c r="B79" s="58"/>
      <c r="C79" s="59" t="s">
        <v>402</v>
      </c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</row>
    <row r="80" spans="1:16" ht="13.5" customHeight="1" x14ac:dyDescent="0.25">
      <c r="A80" s="58"/>
      <c r="B80" s="58"/>
      <c r="C80" s="59" t="s">
        <v>403</v>
      </c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</row>
    <row r="81" spans="1:16" ht="13.5" customHeight="1" x14ac:dyDescent="0.25">
      <c r="A81" s="58"/>
      <c r="B81" s="58"/>
      <c r="C81" s="59" t="s">
        <v>404</v>
      </c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</row>
    <row r="82" spans="1:16" ht="13.5" customHeight="1" x14ac:dyDescent="0.25">
      <c r="A82" s="58"/>
      <c r="B82" s="58"/>
      <c r="C82" s="59" t="s">
        <v>405</v>
      </c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</row>
    <row r="83" spans="1:16" ht="13.5" customHeight="1" x14ac:dyDescent="0.25">
      <c r="A83" s="58"/>
      <c r="B83" s="58"/>
      <c r="C83" s="59" t="s">
        <v>406</v>
      </c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</row>
    <row r="84" spans="1:16" ht="13.5" customHeight="1" x14ac:dyDescent="0.25">
      <c r="A84" s="58"/>
      <c r="B84" s="58"/>
      <c r="C84" s="59" t="s">
        <v>407</v>
      </c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</row>
    <row r="85" spans="1:16" ht="13.5" customHeight="1" x14ac:dyDescent="0.25">
      <c r="A85" s="58"/>
      <c r="B85" s="58"/>
      <c r="C85" s="59" t="s">
        <v>408</v>
      </c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</row>
    <row r="86" spans="1:16" ht="13.5" customHeight="1" x14ac:dyDescent="0.25">
      <c r="A86" s="58"/>
      <c r="B86" s="58"/>
      <c r="C86" s="59" t="s">
        <v>409</v>
      </c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</row>
    <row r="87" spans="1:16" ht="13.5" customHeight="1" x14ac:dyDescent="0.25">
      <c r="A87" s="58"/>
      <c r="B87" s="58"/>
      <c r="C87" s="59" t="s">
        <v>410</v>
      </c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</row>
    <row r="88" spans="1:16" ht="13.5" customHeight="1" x14ac:dyDescent="0.25">
      <c r="A88" s="58"/>
      <c r="B88" s="58"/>
      <c r="C88" s="59" t="s">
        <v>411</v>
      </c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</row>
    <row r="89" spans="1:16" ht="13.5" customHeight="1" x14ac:dyDescent="0.25">
      <c r="A89" s="58"/>
      <c r="B89" s="58"/>
      <c r="C89" s="59" t="s">
        <v>412</v>
      </c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  <row r="90" spans="1:16" ht="13.5" customHeight="1" x14ac:dyDescent="0.25">
      <c r="A90" s="58"/>
      <c r="B90" s="58"/>
      <c r="C90" s="59" t="s">
        <v>413</v>
      </c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</row>
    <row r="91" spans="1:16" ht="13.5" customHeight="1" x14ac:dyDescent="0.25">
      <c r="A91" s="58"/>
      <c r="B91" s="58"/>
      <c r="C91" s="59" t="s">
        <v>414</v>
      </c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</row>
    <row r="92" spans="1:16" ht="13.5" customHeight="1" x14ac:dyDescent="0.25">
      <c r="A92" s="58"/>
      <c r="B92" s="58"/>
      <c r="C92" s="59" t="s">
        <v>415</v>
      </c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</row>
    <row r="93" spans="1:16" ht="13.5" customHeight="1" x14ac:dyDescent="0.25">
      <c r="A93" s="58"/>
      <c r="B93" s="58"/>
      <c r="C93" s="59" t="s">
        <v>416</v>
      </c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</row>
    <row r="94" spans="1:16" ht="13.5" customHeight="1" x14ac:dyDescent="0.25">
      <c r="A94" s="58"/>
      <c r="B94" s="58"/>
      <c r="C94" s="59" t="s">
        <v>417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</row>
    <row r="95" spans="1:16" ht="13.5" customHeight="1" x14ac:dyDescent="0.25">
      <c r="A95" s="58"/>
      <c r="B95" s="58"/>
      <c r="C95" s="59" t="s">
        <v>418</v>
      </c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</row>
    <row r="96" spans="1:16" ht="13.5" customHeight="1" x14ac:dyDescent="0.25">
      <c r="A96" s="58"/>
      <c r="B96" s="58"/>
      <c r="C96" s="59" t="s">
        <v>419</v>
      </c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</row>
    <row r="97" spans="1:16" ht="13.5" customHeight="1" x14ac:dyDescent="0.25">
      <c r="A97" s="58"/>
      <c r="B97" s="58"/>
      <c r="C97" s="59" t="s">
        <v>420</v>
      </c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</row>
    <row r="98" spans="1:16" ht="13.5" customHeight="1" x14ac:dyDescent="0.25">
      <c r="A98" s="58"/>
      <c r="B98" s="58"/>
      <c r="C98" s="59" t="s">
        <v>421</v>
      </c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</row>
    <row r="99" spans="1:16" ht="13.5" customHeight="1" x14ac:dyDescent="0.25">
      <c r="A99" s="58"/>
      <c r="B99" s="58"/>
      <c r="C99" s="59" t="s">
        <v>422</v>
      </c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</row>
    <row r="100" spans="1:16" ht="13.5" customHeight="1" x14ac:dyDescent="0.25">
      <c r="A100" s="58"/>
      <c r="B100" s="58"/>
      <c r="C100" s="59" t="s">
        <v>423</v>
      </c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</row>
    <row r="101" spans="1:16" ht="13.5" customHeight="1" x14ac:dyDescent="0.25">
      <c r="A101" s="58"/>
      <c r="B101" s="58"/>
      <c r="C101" s="59" t="s">
        <v>424</v>
      </c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</row>
    <row r="102" spans="1:16" ht="13.5" customHeight="1" x14ac:dyDescent="0.25">
      <c r="A102" s="58"/>
      <c r="B102" s="58"/>
      <c r="C102" s="59" t="s">
        <v>425</v>
      </c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</row>
    <row r="103" spans="1:16" ht="13.5" customHeight="1" x14ac:dyDescent="0.25">
      <c r="A103" s="58"/>
      <c r="B103" s="58"/>
      <c r="C103" s="59" t="s">
        <v>426</v>
      </c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</row>
    <row r="104" spans="1:16" ht="13.5" customHeight="1" x14ac:dyDescent="0.25">
      <c r="A104" s="58"/>
      <c r="B104" s="58"/>
      <c r="C104" s="59" t="s">
        <v>427</v>
      </c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</row>
    <row r="105" spans="1:16" ht="13.5" customHeight="1" x14ac:dyDescent="0.25">
      <c r="A105" s="58"/>
      <c r="B105" s="58"/>
      <c r="C105" s="59" t="s">
        <v>428</v>
      </c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</row>
    <row r="106" spans="1:16" ht="13.5" customHeight="1" x14ac:dyDescent="0.25">
      <c r="A106" s="58"/>
      <c r="B106" s="58"/>
      <c r="C106" s="59" t="s">
        <v>429</v>
      </c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</row>
    <row r="107" spans="1:16" ht="13.5" customHeight="1" x14ac:dyDescent="0.25">
      <c r="A107" s="58"/>
      <c r="B107" s="58"/>
      <c r="C107" s="59" t="s">
        <v>430</v>
      </c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</row>
    <row r="108" spans="1:16" ht="13.5" customHeight="1" x14ac:dyDescent="0.25">
      <c r="A108" s="58"/>
      <c r="B108" s="58"/>
      <c r="C108" s="59" t="s">
        <v>431</v>
      </c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</row>
    <row r="109" spans="1:16" ht="13.5" customHeight="1" x14ac:dyDescent="0.25">
      <c r="A109" s="58"/>
      <c r="B109" s="58"/>
      <c r="C109" s="59" t="s">
        <v>432</v>
      </c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</row>
    <row r="110" spans="1:16" ht="13.5" customHeight="1" x14ac:dyDescent="0.25">
      <c r="A110" s="58"/>
      <c r="B110" s="58"/>
      <c r="C110" s="59" t="s">
        <v>433</v>
      </c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</row>
    <row r="111" spans="1:16" ht="13.5" customHeight="1" x14ac:dyDescent="0.25">
      <c r="A111" s="58"/>
      <c r="B111" s="58"/>
      <c r="C111" s="59" t="s">
        <v>434</v>
      </c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</row>
    <row r="112" spans="1:16" ht="13.5" customHeight="1" x14ac:dyDescent="0.25">
      <c r="A112" s="58"/>
      <c r="B112" s="58"/>
      <c r="C112" s="59" t="s">
        <v>435</v>
      </c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</row>
    <row r="113" spans="1:16" ht="13.5" customHeight="1" x14ac:dyDescent="0.25">
      <c r="A113" s="58"/>
      <c r="B113" s="58"/>
      <c r="C113" s="59" t="s">
        <v>436</v>
      </c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</row>
    <row r="114" spans="1:16" ht="13.5" customHeight="1" x14ac:dyDescent="0.25">
      <c r="A114" s="58"/>
      <c r="B114" s="58"/>
      <c r="C114" s="59" t="s">
        <v>437</v>
      </c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</row>
    <row r="115" spans="1:16" ht="13.5" customHeight="1" x14ac:dyDescent="0.25">
      <c r="A115" s="58"/>
      <c r="B115" s="58"/>
      <c r="C115" s="59" t="s">
        <v>438</v>
      </c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</row>
    <row r="116" spans="1:16" ht="13.5" customHeight="1" x14ac:dyDescent="0.25">
      <c r="A116" s="58"/>
      <c r="B116" s="58"/>
      <c r="C116" s="59" t="s">
        <v>439</v>
      </c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</row>
    <row r="117" spans="1:16" ht="13.5" customHeight="1" x14ac:dyDescent="0.25">
      <c r="A117" s="58"/>
      <c r="B117" s="58"/>
      <c r="C117" s="59" t="s">
        <v>440</v>
      </c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</row>
    <row r="118" spans="1:16" ht="13.5" customHeight="1" x14ac:dyDescent="0.25">
      <c r="A118" s="58"/>
      <c r="B118" s="58"/>
      <c r="C118" s="59" t="s">
        <v>441</v>
      </c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</row>
    <row r="119" spans="1:16" ht="13.5" customHeight="1" x14ac:dyDescent="0.25">
      <c r="A119" s="58"/>
      <c r="B119" s="58"/>
      <c r="C119" s="59" t="s">
        <v>442</v>
      </c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</row>
    <row r="120" spans="1:16" ht="13.5" customHeight="1" x14ac:dyDescent="0.25">
      <c r="A120" s="58"/>
      <c r="B120" s="58"/>
      <c r="C120" s="59" t="s">
        <v>443</v>
      </c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</row>
    <row r="121" spans="1:16" ht="13.5" customHeight="1" x14ac:dyDescent="0.25">
      <c r="A121" s="58"/>
      <c r="B121" s="58"/>
      <c r="C121" s="59" t="s">
        <v>444</v>
      </c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</row>
    <row r="122" spans="1:16" ht="13.5" customHeight="1" x14ac:dyDescent="0.25">
      <c r="A122" s="58"/>
      <c r="B122" s="58"/>
      <c r="C122" s="59" t="s">
        <v>445</v>
      </c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</row>
    <row r="123" spans="1:16" ht="13.5" customHeight="1" x14ac:dyDescent="0.25">
      <c r="A123" s="58"/>
      <c r="B123" s="58"/>
      <c r="C123" s="59" t="s">
        <v>446</v>
      </c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</row>
    <row r="124" spans="1:16" ht="13.5" customHeight="1" x14ac:dyDescent="0.25">
      <c r="A124" s="58"/>
      <c r="B124" s="58"/>
      <c r="C124" s="59" t="s">
        <v>447</v>
      </c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</row>
    <row r="125" spans="1:16" ht="13.5" customHeight="1" x14ac:dyDescent="0.25">
      <c r="A125" s="58"/>
      <c r="B125" s="58"/>
      <c r="C125" s="59" t="s">
        <v>448</v>
      </c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</row>
    <row r="126" spans="1:16" ht="13.5" customHeight="1" x14ac:dyDescent="0.25">
      <c r="A126" s="58"/>
      <c r="B126" s="58"/>
      <c r="C126" s="59" t="s">
        <v>449</v>
      </c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</row>
    <row r="127" spans="1:16" ht="13.5" customHeight="1" x14ac:dyDescent="0.25">
      <c r="A127" s="58"/>
      <c r="B127" s="58"/>
      <c r="C127" s="59" t="s">
        <v>450</v>
      </c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</row>
    <row r="128" spans="1:16" ht="13.5" customHeight="1" x14ac:dyDescent="0.25">
      <c r="A128" s="58"/>
      <c r="B128" s="58"/>
      <c r="C128" s="59" t="s">
        <v>451</v>
      </c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</row>
    <row r="129" spans="1:16" ht="13.5" customHeight="1" x14ac:dyDescent="0.25">
      <c r="A129" s="58"/>
      <c r="B129" s="58"/>
      <c r="C129" s="59" t="s">
        <v>452</v>
      </c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</row>
    <row r="130" spans="1:16" ht="13.5" customHeight="1" x14ac:dyDescent="0.25">
      <c r="A130" s="58"/>
      <c r="B130" s="58"/>
      <c r="C130" s="59" t="s">
        <v>453</v>
      </c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</row>
    <row r="131" spans="1:16" ht="13.5" customHeight="1" x14ac:dyDescent="0.25">
      <c r="A131" s="58"/>
      <c r="B131" s="58"/>
      <c r="C131" s="59" t="s">
        <v>454</v>
      </c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</row>
    <row r="132" spans="1:16" ht="13.5" customHeight="1" x14ac:dyDescent="0.25">
      <c r="A132" s="58"/>
      <c r="B132" s="58"/>
      <c r="C132" s="59" t="s">
        <v>455</v>
      </c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</row>
    <row r="133" spans="1:16" ht="13.5" customHeight="1" x14ac:dyDescent="0.25">
      <c r="A133" s="58"/>
      <c r="B133" s="58"/>
      <c r="C133" s="59" t="s">
        <v>456</v>
      </c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</row>
    <row r="134" spans="1:16" ht="13.5" customHeight="1" x14ac:dyDescent="0.25">
      <c r="A134" s="58"/>
      <c r="B134" s="58"/>
      <c r="C134" s="59" t="s">
        <v>457</v>
      </c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</row>
    <row r="135" spans="1:16" ht="13.5" customHeight="1" x14ac:dyDescent="0.25">
      <c r="A135" s="58"/>
      <c r="B135" s="58"/>
      <c r="C135" s="59" t="s">
        <v>458</v>
      </c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</row>
    <row r="136" spans="1:16" ht="13.5" customHeight="1" x14ac:dyDescent="0.25">
      <c r="A136" s="58"/>
      <c r="B136" s="58"/>
      <c r="C136" s="59" t="s">
        <v>459</v>
      </c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</row>
    <row r="137" spans="1:16" ht="13.5" customHeight="1" x14ac:dyDescent="0.25">
      <c r="A137" s="58"/>
      <c r="B137" s="58"/>
      <c r="C137" s="59" t="s">
        <v>460</v>
      </c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</row>
    <row r="138" spans="1:16" ht="13.5" customHeight="1" x14ac:dyDescent="0.25">
      <c r="A138" s="58"/>
      <c r="B138" s="58"/>
      <c r="C138" s="59" t="s">
        <v>461</v>
      </c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</row>
    <row r="139" spans="1:16" ht="13.5" customHeight="1" x14ac:dyDescent="0.25">
      <c r="A139" s="58"/>
      <c r="B139" s="58"/>
      <c r="C139" s="59" t="s">
        <v>462</v>
      </c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</row>
    <row r="140" spans="1:16" ht="13.5" customHeight="1" x14ac:dyDescent="0.25">
      <c r="A140" s="58"/>
      <c r="B140" s="58"/>
      <c r="C140" s="59" t="s">
        <v>463</v>
      </c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</row>
    <row r="141" spans="1:16" ht="13.5" customHeight="1" x14ac:dyDescent="0.25">
      <c r="A141" s="58"/>
      <c r="B141" s="58"/>
      <c r="C141" s="59" t="s">
        <v>464</v>
      </c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</row>
    <row r="142" spans="1:16" ht="13.5" customHeight="1" x14ac:dyDescent="0.25">
      <c r="A142" s="58"/>
      <c r="B142" s="58"/>
      <c r="C142" s="59" t="s">
        <v>465</v>
      </c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</row>
    <row r="143" spans="1:16" ht="13.5" customHeight="1" x14ac:dyDescent="0.25">
      <c r="A143" s="58"/>
      <c r="B143" s="58"/>
      <c r="C143" s="59" t="s">
        <v>466</v>
      </c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</row>
    <row r="144" spans="1:16" ht="13.5" customHeight="1" x14ac:dyDescent="0.25">
      <c r="A144" s="58"/>
      <c r="B144" s="58"/>
      <c r="C144" s="59" t="s">
        <v>467</v>
      </c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</row>
    <row r="145" spans="1:16" ht="13.5" customHeight="1" x14ac:dyDescent="0.25">
      <c r="A145" s="58"/>
      <c r="B145" s="58"/>
      <c r="C145" s="59" t="s">
        <v>468</v>
      </c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</row>
    <row r="146" spans="1:16" ht="13.5" customHeight="1" x14ac:dyDescent="0.25">
      <c r="A146" s="58"/>
      <c r="B146" s="58"/>
      <c r="C146" s="59" t="s">
        <v>469</v>
      </c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</row>
    <row r="147" spans="1:16" ht="13.5" customHeight="1" x14ac:dyDescent="0.25">
      <c r="A147" s="58"/>
      <c r="B147" s="58"/>
      <c r="C147" s="59" t="s">
        <v>470</v>
      </c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</row>
    <row r="148" spans="1:16" ht="13.5" customHeight="1" x14ac:dyDescent="0.25">
      <c r="A148" s="58"/>
      <c r="B148" s="58"/>
      <c r="C148" s="59" t="s">
        <v>471</v>
      </c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</row>
    <row r="149" spans="1:16" ht="13.5" customHeight="1" x14ac:dyDescent="0.25">
      <c r="A149" s="58"/>
      <c r="B149" s="58"/>
      <c r="C149" s="59" t="s">
        <v>472</v>
      </c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</row>
    <row r="150" spans="1:16" ht="13.5" customHeight="1" x14ac:dyDescent="0.25">
      <c r="A150" s="58"/>
      <c r="B150" s="58"/>
      <c r="C150" s="59" t="s">
        <v>473</v>
      </c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</row>
    <row r="151" spans="1:16" ht="13.5" customHeight="1" x14ac:dyDescent="0.25">
      <c r="A151" s="58"/>
      <c r="B151" s="58"/>
      <c r="C151" s="59" t="s">
        <v>474</v>
      </c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</row>
    <row r="152" spans="1:16" ht="13.5" customHeight="1" x14ac:dyDescent="0.25">
      <c r="A152" s="58"/>
      <c r="B152" s="58"/>
      <c r="C152" s="59" t="s">
        <v>475</v>
      </c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</row>
    <row r="153" spans="1:16" ht="13.5" customHeight="1" x14ac:dyDescent="0.25">
      <c r="A153" s="58"/>
      <c r="B153" s="58"/>
      <c r="C153" s="59" t="s">
        <v>476</v>
      </c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</row>
    <row r="154" spans="1:16" ht="13.5" customHeight="1" x14ac:dyDescent="0.25">
      <c r="A154" s="58"/>
      <c r="B154" s="58"/>
      <c r="C154" s="59" t="s">
        <v>477</v>
      </c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</row>
    <row r="155" spans="1:16" ht="13.5" customHeight="1" x14ac:dyDescent="0.25">
      <c r="A155" s="58"/>
      <c r="B155" s="58"/>
      <c r="C155" s="59" t="s">
        <v>478</v>
      </c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</row>
    <row r="156" spans="1:16" ht="13.5" customHeight="1" x14ac:dyDescent="0.25">
      <c r="A156" s="58"/>
      <c r="B156" s="58"/>
      <c r="C156" s="59" t="s">
        <v>479</v>
      </c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</row>
    <row r="157" spans="1:16" ht="13.5" customHeight="1" x14ac:dyDescent="0.25">
      <c r="A157" s="58"/>
      <c r="B157" s="58"/>
      <c r="C157" s="59" t="s">
        <v>480</v>
      </c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</row>
    <row r="158" spans="1:16" ht="13.5" customHeight="1" x14ac:dyDescent="0.25">
      <c r="A158" s="58"/>
      <c r="B158" s="58"/>
      <c r="C158" s="59" t="s">
        <v>481</v>
      </c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</row>
    <row r="159" spans="1:16" ht="13.5" customHeight="1" x14ac:dyDescent="0.25">
      <c r="A159" s="58"/>
      <c r="B159" s="58"/>
      <c r="C159" s="59" t="s">
        <v>482</v>
      </c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</row>
    <row r="160" spans="1:16" ht="13.5" customHeight="1" x14ac:dyDescent="0.25">
      <c r="A160" s="58"/>
      <c r="B160" s="58"/>
      <c r="C160" s="59" t="s">
        <v>483</v>
      </c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</row>
    <row r="161" spans="1:16" ht="13.5" customHeight="1" x14ac:dyDescent="0.25">
      <c r="A161" s="58"/>
      <c r="B161" s="58"/>
      <c r="C161" s="59" t="s">
        <v>484</v>
      </c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</row>
    <row r="162" spans="1:16" ht="13.5" customHeight="1" x14ac:dyDescent="0.25">
      <c r="A162" s="58"/>
      <c r="B162" s="58"/>
      <c r="C162" s="59" t="s">
        <v>485</v>
      </c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</row>
    <row r="163" spans="1:16" ht="13.5" customHeight="1" x14ac:dyDescent="0.25">
      <c r="A163" s="58"/>
      <c r="B163" s="58"/>
      <c r="C163" s="59" t="s">
        <v>486</v>
      </c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</row>
    <row r="164" spans="1:16" ht="13.5" customHeight="1" x14ac:dyDescent="0.25">
      <c r="A164" s="58"/>
      <c r="B164" s="58"/>
      <c r="C164" s="59" t="s">
        <v>487</v>
      </c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</row>
    <row r="165" spans="1:16" ht="13.5" customHeight="1" x14ac:dyDescent="0.25">
      <c r="A165" s="58"/>
      <c r="B165" s="58"/>
      <c r="C165" s="59" t="s">
        <v>488</v>
      </c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</row>
    <row r="166" spans="1:16" ht="13.5" customHeight="1" x14ac:dyDescent="0.25">
      <c r="A166" s="58"/>
      <c r="B166" s="58"/>
      <c r="C166" s="59" t="s">
        <v>489</v>
      </c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</row>
    <row r="167" spans="1:16" ht="13.5" customHeight="1" x14ac:dyDescent="0.25">
      <c r="A167" s="58"/>
      <c r="B167" s="58"/>
      <c r="C167" s="59" t="s">
        <v>490</v>
      </c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</row>
    <row r="168" spans="1:16" ht="13.5" customHeight="1" x14ac:dyDescent="0.25">
      <c r="A168" s="58"/>
      <c r="B168" s="58"/>
      <c r="C168" s="59" t="s">
        <v>491</v>
      </c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</row>
    <row r="169" spans="1:16" ht="13.5" customHeight="1" x14ac:dyDescent="0.25">
      <c r="A169" s="58"/>
      <c r="B169" s="58"/>
      <c r="C169" s="59" t="s">
        <v>492</v>
      </c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</row>
    <row r="170" spans="1:16" ht="13.5" customHeight="1" x14ac:dyDescent="0.25">
      <c r="A170" s="58"/>
      <c r="B170" s="58"/>
      <c r="C170" s="59" t="s">
        <v>493</v>
      </c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</row>
    <row r="171" spans="1:16" ht="13.5" customHeight="1" x14ac:dyDescent="0.25">
      <c r="A171" s="58"/>
      <c r="B171" s="58"/>
      <c r="C171" s="59" t="s">
        <v>494</v>
      </c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</row>
    <row r="172" spans="1:16" ht="13.5" customHeight="1" x14ac:dyDescent="0.25">
      <c r="A172" s="58"/>
      <c r="B172" s="58"/>
      <c r="C172" s="59" t="s">
        <v>495</v>
      </c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</row>
    <row r="173" spans="1:16" ht="13.5" customHeight="1" x14ac:dyDescent="0.25">
      <c r="A173" s="58"/>
      <c r="B173" s="58"/>
      <c r="C173" s="59" t="s">
        <v>496</v>
      </c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</row>
    <row r="174" spans="1:16" ht="13.5" customHeight="1" x14ac:dyDescent="0.25">
      <c r="A174" s="58"/>
      <c r="B174" s="58"/>
      <c r="C174" s="59" t="s">
        <v>497</v>
      </c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</row>
    <row r="175" spans="1:16" ht="13.5" customHeight="1" x14ac:dyDescent="0.25">
      <c r="A175" s="58"/>
      <c r="B175" s="58"/>
      <c r="C175" s="59" t="s">
        <v>498</v>
      </c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</row>
    <row r="176" spans="1:16" ht="13.5" customHeight="1" x14ac:dyDescent="0.25">
      <c r="A176" s="58"/>
      <c r="B176" s="58"/>
      <c r="C176" s="59" t="s">
        <v>499</v>
      </c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</row>
    <row r="177" spans="1:16" ht="13.5" customHeight="1" x14ac:dyDescent="0.25">
      <c r="A177" s="58"/>
      <c r="B177" s="58"/>
      <c r="C177" s="59" t="s">
        <v>500</v>
      </c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</row>
    <row r="178" spans="1:16" ht="13.5" customHeight="1" x14ac:dyDescent="0.25">
      <c r="A178" s="58"/>
      <c r="B178" s="58"/>
      <c r="C178" s="59" t="s">
        <v>501</v>
      </c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</row>
    <row r="179" spans="1:16" ht="13.5" customHeight="1" x14ac:dyDescent="0.25">
      <c r="A179" s="58"/>
      <c r="B179" s="58"/>
      <c r="C179" s="59" t="s">
        <v>502</v>
      </c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</row>
    <row r="180" spans="1:16" ht="13.5" customHeight="1" x14ac:dyDescent="0.25">
      <c r="A180" s="58"/>
      <c r="B180" s="58"/>
      <c r="C180" s="59" t="s">
        <v>503</v>
      </c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</row>
    <row r="181" spans="1:16" ht="13.5" customHeight="1" x14ac:dyDescent="0.25">
      <c r="A181" s="58"/>
      <c r="B181" s="58"/>
      <c r="C181" s="59" t="s">
        <v>504</v>
      </c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</row>
    <row r="182" spans="1:16" ht="13.5" customHeight="1" x14ac:dyDescent="0.25">
      <c r="A182" s="58"/>
      <c r="B182" s="58"/>
      <c r="C182" s="59" t="s">
        <v>505</v>
      </c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</row>
    <row r="183" spans="1:16" ht="13.5" customHeight="1" x14ac:dyDescent="0.25">
      <c r="A183" s="58"/>
      <c r="B183" s="58"/>
      <c r="C183" s="59" t="s">
        <v>506</v>
      </c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</row>
    <row r="184" spans="1:16" ht="13.5" customHeight="1" x14ac:dyDescent="0.25">
      <c r="A184" s="58"/>
      <c r="B184" s="58"/>
      <c r="C184" s="59" t="s">
        <v>507</v>
      </c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</row>
    <row r="185" spans="1:16" ht="13.5" customHeight="1" x14ac:dyDescent="0.25">
      <c r="A185" s="58"/>
      <c r="B185" s="58"/>
      <c r="C185" s="59" t="s">
        <v>508</v>
      </c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</row>
    <row r="186" spans="1:16" ht="13.5" customHeight="1" x14ac:dyDescent="0.25">
      <c r="A186" s="58"/>
      <c r="B186" s="58"/>
      <c r="C186" s="59" t="s">
        <v>509</v>
      </c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</row>
    <row r="187" spans="1:16" ht="13.5" customHeight="1" x14ac:dyDescent="0.25">
      <c r="A187" s="58"/>
      <c r="B187" s="58"/>
      <c r="C187" s="59" t="s">
        <v>510</v>
      </c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</row>
    <row r="188" spans="1:16" ht="13.5" customHeight="1" x14ac:dyDescent="0.25">
      <c r="A188" s="58"/>
      <c r="B188" s="58"/>
      <c r="C188" s="59" t="s">
        <v>511</v>
      </c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</row>
    <row r="189" spans="1:16" ht="13.5" customHeight="1" x14ac:dyDescent="0.25">
      <c r="A189" s="58"/>
      <c r="B189" s="58"/>
      <c r="C189" s="59" t="s">
        <v>512</v>
      </c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</row>
    <row r="190" spans="1:16" ht="13.5" customHeight="1" x14ac:dyDescent="0.25">
      <c r="A190" s="58"/>
      <c r="B190" s="58"/>
      <c r="C190" s="59" t="s">
        <v>513</v>
      </c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</row>
    <row r="191" spans="1:16" ht="13.5" customHeight="1" x14ac:dyDescent="0.25">
      <c r="A191" s="58"/>
      <c r="B191" s="58"/>
      <c r="C191" s="59" t="s">
        <v>514</v>
      </c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</row>
    <row r="192" spans="1:16" ht="13.5" customHeight="1" x14ac:dyDescent="0.25">
      <c r="A192" s="58"/>
      <c r="B192" s="58"/>
      <c r="C192" s="59" t="s">
        <v>515</v>
      </c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</row>
    <row r="193" spans="1:16" ht="13.5" customHeight="1" x14ac:dyDescent="0.25">
      <c r="A193" s="58"/>
      <c r="B193" s="58"/>
      <c r="C193" s="59" t="s">
        <v>516</v>
      </c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</row>
    <row r="194" spans="1:16" ht="13.5" customHeight="1" x14ac:dyDescent="0.25">
      <c r="A194" s="58"/>
      <c r="B194" s="58"/>
      <c r="C194" s="59" t="s">
        <v>517</v>
      </c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</row>
    <row r="195" spans="1:16" ht="13.5" customHeight="1" x14ac:dyDescent="0.25">
      <c r="A195" s="58"/>
      <c r="B195" s="58"/>
      <c r="C195" s="59" t="s">
        <v>518</v>
      </c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</row>
    <row r="196" spans="1:16" ht="13.5" customHeight="1" x14ac:dyDescent="0.25">
      <c r="A196" s="58"/>
      <c r="B196" s="58"/>
      <c r="C196" s="59" t="s">
        <v>519</v>
      </c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</row>
    <row r="197" spans="1:16" ht="13.5" customHeight="1" x14ac:dyDescent="0.25">
      <c r="A197" s="58"/>
      <c r="B197" s="58"/>
      <c r="C197" s="59" t="s">
        <v>520</v>
      </c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</row>
    <row r="198" spans="1:16" ht="13.5" customHeight="1" x14ac:dyDescent="0.25">
      <c r="A198" s="58"/>
      <c r="B198" s="58"/>
      <c r="C198" s="59" t="s">
        <v>521</v>
      </c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</row>
    <row r="199" spans="1:16" ht="13.5" customHeight="1" x14ac:dyDescent="0.25">
      <c r="A199" s="58"/>
      <c r="B199" s="58"/>
      <c r="C199" s="59" t="s">
        <v>522</v>
      </c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</row>
    <row r="200" spans="1:16" ht="13.5" customHeight="1" x14ac:dyDescent="0.25">
      <c r="A200" s="58"/>
      <c r="B200" s="58"/>
      <c r="C200" s="59" t="s">
        <v>523</v>
      </c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</row>
    <row r="201" spans="1:16" ht="13.5" customHeight="1" x14ac:dyDescent="0.25">
      <c r="A201" s="58"/>
      <c r="B201" s="58"/>
      <c r="C201" s="59" t="s">
        <v>524</v>
      </c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</row>
    <row r="202" spans="1:16" ht="13.5" customHeight="1" x14ac:dyDescent="0.25">
      <c r="A202" s="58"/>
      <c r="B202" s="58"/>
      <c r="C202" s="59" t="s">
        <v>525</v>
      </c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</row>
    <row r="203" spans="1:16" ht="13.5" customHeight="1" x14ac:dyDescent="0.25">
      <c r="A203" s="58"/>
      <c r="B203" s="58"/>
      <c r="C203" s="59" t="s">
        <v>526</v>
      </c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</row>
    <row r="204" spans="1:16" ht="13.5" customHeight="1" x14ac:dyDescent="0.25">
      <c r="A204" s="58"/>
      <c r="B204" s="58"/>
      <c r="C204" s="59" t="s">
        <v>527</v>
      </c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</row>
    <row r="205" spans="1:16" ht="13.5" customHeight="1" x14ac:dyDescent="0.25">
      <c r="A205" s="58"/>
      <c r="B205" s="58"/>
      <c r="C205" s="59" t="s">
        <v>528</v>
      </c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</row>
    <row r="206" spans="1:16" ht="13.5" customHeight="1" x14ac:dyDescent="0.25">
      <c r="A206" s="58"/>
      <c r="B206" s="58"/>
      <c r="C206" s="59" t="s">
        <v>529</v>
      </c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</row>
    <row r="207" spans="1:16" ht="13.5" customHeight="1" x14ac:dyDescent="0.25">
      <c r="A207" s="58"/>
      <c r="B207" s="58"/>
      <c r="C207" s="59" t="s">
        <v>530</v>
      </c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</row>
    <row r="208" spans="1:16" ht="13.5" customHeight="1" x14ac:dyDescent="0.25">
      <c r="A208" s="58"/>
      <c r="B208" s="58"/>
      <c r="C208" s="59" t="s">
        <v>531</v>
      </c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</row>
    <row r="209" spans="1:16" ht="13.5" customHeight="1" x14ac:dyDescent="0.25">
      <c r="A209" s="58"/>
      <c r="B209" s="58"/>
      <c r="C209" s="59" t="s">
        <v>532</v>
      </c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</row>
    <row r="210" spans="1:16" ht="13.5" customHeight="1" x14ac:dyDescent="0.25">
      <c r="A210" s="58"/>
      <c r="B210" s="58"/>
      <c r="C210" s="59" t="s">
        <v>533</v>
      </c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</row>
    <row r="211" spans="1:16" ht="13.5" customHeight="1" x14ac:dyDescent="0.25">
      <c r="A211" s="58"/>
      <c r="B211" s="58"/>
      <c r="C211" s="59" t="s">
        <v>534</v>
      </c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</row>
    <row r="212" spans="1:16" ht="13.5" customHeight="1" x14ac:dyDescent="0.25">
      <c r="A212" s="58"/>
      <c r="B212" s="58"/>
      <c r="C212" s="59" t="s">
        <v>535</v>
      </c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</row>
    <row r="213" spans="1:16" ht="13.5" customHeight="1" x14ac:dyDescent="0.25">
      <c r="A213" s="58"/>
      <c r="B213" s="58"/>
      <c r="C213" s="59" t="s">
        <v>536</v>
      </c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</row>
    <row r="214" spans="1:16" ht="13.5" customHeight="1" x14ac:dyDescent="0.25">
      <c r="A214" s="58"/>
      <c r="B214" s="58"/>
      <c r="C214" s="59" t="s">
        <v>537</v>
      </c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</row>
    <row r="215" spans="1:16" ht="13.5" customHeight="1" x14ac:dyDescent="0.25">
      <c r="A215" s="58"/>
      <c r="B215" s="58"/>
      <c r="C215" s="59" t="s">
        <v>538</v>
      </c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</row>
    <row r="216" spans="1:16" ht="13.5" customHeight="1" x14ac:dyDescent="0.25">
      <c r="A216" s="58"/>
      <c r="B216" s="58"/>
      <c r="C216" s="59" t="s">
        <v>539</v>
      </c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</row>
    <row r="217" spans="1:16" ht="13.5" customHeight="1" x14ac:dyDescent="0.25">
      <c r="A217" s="58"/>
      <c r="B217" s="58"/>
      <c r="C217" s="59" t="s">
        <v>540</v>
      </c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</row>
    <row r="218" spans="1:16" ht="13.5" customHeight="1" x14ac:dyDescent="0.25">
      <c r="A218" s="58"/>
      <c r="B218" s="58"/>
      <c r="C218" s="59" t="s">
        <v>541</v>
      </c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</row>
    <row r="219" spans="1:16" ht="13.5" customHeight="1" x14ac:dyDescent="0.25">
      <c r="A219" s="58"/>
      <c r="B219" s="58"/>
      <c r="C219" s="59" t="s">
        <v>542</v>
      </c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</row>
    <row r="220" spans="1:16" ht="13.5" customHeight="1" x14ac:dyDescent="0.25">
      <c r="A220" s="58"/>
      <c r="B220" s="58"/>
      <c r="C220" s="59" t="s">
        <v>543</v>
      </c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</row>
    <row r="221" spans="1:16" ht="13.5" customHeight="1" x14ac:dyDescent="0.25">
      <c r="A221" s="58"/>
      <c r="B221" s="58"/>
      <c r="C221" s="59" t="s">
        <v>544</v>
      </c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</row>
    <row r="222" spans="1:16" ht="13.5" customHeight="1" x14ac:dyDescent="0.25">
      <c r="A222" s="58"/>
      <c r="B222" s="58"/>
      <c r="C222" s="59" t="s">
        <v>545</v>
      </c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</row>
    <row r="223" spans="1:16" ht="13.5" customHeight="1" x14ac:dyDescent="0.25">
      <c r="A223" s="58"/>
      <c r="B223" s="58"/>
      <c r="C223" s="59" t="s">
        <v>546</v>
      </c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</row>
    <row r="224" spans="1:16" ht="13.5" customHeight="1" x14ac:dyDescent="0.25">
      <c r="A224" s="58"/>
      <c r="B224" s="58"/>
      <c r="C224" s="59" t="s">
        <v>547</v>
      </c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</row>
    <row r="225" spans="1:16" ht="13.5" customHeight="1" x14ac:dyDescent="0.25">
      <c r="A225" s="58"/>
      <c r="B225" s="58"/>
      <c r="C225" s="59" t="s">
        <v>548</v>
      </c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</row>
    <row r="226" spans="1:16" ht="13.5" customHeight="1" x14ac:dyDescent="0.25">
      <c r="A226" s="58"/>
      <c r="B226" s="58"/>
      <c r="C226" s="59" t="s">
        <v>549</v>
      </c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</row>
    <row r="227" spans="1:16" ht="13.5" customHeight="1" x14ac:dyDescent="0.25">
      <c r="A227" s="58"/>
      <c r="B227" s="58"/>
      <c r="C227" s="59" t="s">
        <v>550</v>
      </c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</row>
    <row r="228" spans="1:16" ht="13.5" customHeight="1" x14ac:dyDescent="0.25">
      <c r="A228" s="58"/>
      <c r="B228" s="58"/>
      <c r="C228" s="59" t="s">
        <v>551</v>
      </c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</row>
    <row r="229" spans="1:16" ht="13.5" customHeight="1" x14ac:dyDescent="0.25">
      <c r="A229" s="58"/>
      <c r="B229" s="58"/>
      <c r="C229" s="59" t="s">
        <v>552</v>
      </c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</row>
    <row r="230" spans="1:16" ht="13.5" customHeight="1" x14ac:dyDescent="0.25">
      <c r="A230" s="58"/>
      <c r="B230" s="58"/>
      <c r="C230" s="59" t="s">
        <v>553</v>
      </c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</row>
    <row r="231" spans="1:16" ht="13.5" customHeight="1" x14ac:dyDescent="0.25">
      <c r="A231" s="58"/>
      <c r="B231" s="58"/>
      <c r="C231" s="59" t="s">
        <v>554</v>
      </c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</row>
    <row r="232" spans="1:16" ht="13.5" customHeight="1" x14ac:dyDescent="0.25">
      <c r="A232" s="58"/>
      <c r="B232" s="58"/>
      <c r="C232" s="59" t="s">
        <v>555</v>
      </c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</row>
    <row r="233" spans="1:16" ht="13.5" customHeight="1" x14ac:dyDescent="0.25">
      <c r="A233" s="58"/>
      <c r="B233" s="58"/>
      <c r="C233" s="59" t="s">
        <v>556</v>
      </c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</row>
    <row r="234" spans="1:16" ht="13.5" customHeight="1" x14ac:dyDescent="0.25">
      <c r="A234" s="58"/>
      <c r="B234" s="58"/>
      <c r="C234" s="59" t="s">
        <v>557</v>
      </c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</row>
    <row r="235" spans="1:16" ht="13.5" customHeight="1" x14ac:dyDescent="0.25">
      <c r="A235" s="58"/>
      <c r="B235" s="58"/>
      <c r="C235" s="59" t="s">
        <v>558</v>
      </c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</row>
    <row r="236" spans="1:16" ht="13.5" customHeight="1" x14ac:dyDescent="0.25">
      <c r="A236" s="58"/>
      <c r="B236" s="58"/>
      <c r="C236" s="59" t="s">
        <v>559</v>
      </c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</row>
    <row r="237" spans="1:16" ht="13.5" customHeight="1" x14ac:dyDescent="0.25">
      <c r="A237" s="58"/>
      <c r="B237" s="58"/>
      <c r="C237" s="59" t="s">
        <v>560</v>
      </c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</row>
    <row r="238" spans="1:16" ht="13.5" customHeight="1" x14ac:dyDescent="0.25">
      <c r="A238" s="58"/>
      <c r="B238" s="58"/>
      <c r="C238" s="59" t="s">
        <v>561</v>
      </c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</row>
    <row r="239" spans="1:16" ht="13.5" customHeight="1" x14ac:dyDescent="0.25">
      <c r="A239" s="58"/>
      <c r="B239" s="58"/>
      <c r="C239" s="59" t="s">
        <v>562</v>
      </c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</row>
    <row r="240" spans="1:16" ht="13.5" customHeight="1" x14ac:dyDescent="0.25">
      <c r="A240" s="58"/>
      <c r="B240" s="58"/>
      <c r="C240" s="59" t="s">
        <v>563</v>
      </c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</row>
    <row r="241" spans="1:16" ht="13.5" customHeight="1" x14ac:dyDescent="0.25">
      <c r="A241" s="58"/>
      <c r="B241" s="58"/>
      <c r="C241" s="59" t="s">
        <v>564</v>
      </c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</row>
    <row r="242" spans="1:16" ht="13.5" customHeight="1" x14ac:dyDescent="0.25">
      <c r="A242" s="58"/>
      <c r="B242" s="58"/>
      <c r="C242" s="59" t="s">
        <v>565</v>
      </c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</row>
    <row r="243" spans="1:16" ht="13.5" customHeight="1" x14ac:dyDescent="0.25">
      <c r="A243" s="58"/>
      <c r="B243" s="58"/>
      <c r="C243" s="59" t="s">
        <v>566</v>
      </c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</row>
    <row r="244" spans="1:16" ht="13.5" customHeight="1" x14ac:dyDescent="0.25">
      <c r="A244" s="58"/>
      <c r="B244" s="58"/>
      <c r="C244" s="59" t="s">
        <v>567</v>
      </c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</row>
    <row r="245" spans="1:16" ht="13.5" customHeight="1" x14ac:dyDescent="0.25">
      <c r="A245" s="58"/>
      <c r="B245" s="58"/>
      <c r="C245" s="59" t="s">
        <v>568</v>
      </c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</row>
    <row r="246" spans="1:16" ht="13.5" customHeight="1" x14ac:dyDescent="0.25">
      <c r="A246" s="58"/>
      <c r="B246" s="58"/>
      <c r="C246" s="59" t="s">
        <v>569</v>
      </c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</row>
    <row r="247" spans="1:16" ht="13.5" customHeight="1" x14ac:dyDescent="0.25">
      <c r="A247" s="58"/>
      <c r="B247" s="58"/>
      <c r="C247" s="59" t="s">
        <v>570</v>
      </c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</row>
    <row r="248" spans="1:16" ht="13.5" customHeight="1" x14ac:dyDescent="0.25">
      <c r="A248" s="58"/>
      <c r="B248" s="58"/>
      <c r="C248" s="59" t="s">
        <v>571</v>
      </c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</row>
    <row r="249" spans="1:16" ht="13.5" customHeight="1" x14ac:dyDescent="0.25">
      <c r="A249" s="58"/>
      <c r="B249" s="58"/>
      <c r="C249" s="59" t="s">
        <v>572</v>
      </c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</row>
    <row r="250" spans="1:16" ht="13.5" customHeight="1" x14ac:dyDescent="0.25">
      <c r="A250" s="58"/>
      <c r="B250" s="58"/>
      <c r="C250" s="59" t="s">
        <v>573</v>
      </c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</row>
    <row r="251" spans="1:16" ht="13.5" customHeight="1" x14ac:dyDescent="0.25">
      <c r="A251" s="58"/>
      <c r="B251" s="58"/>
      <c r="C251" s="59" t="s">
        <v>574</v>
      </c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</row>
    <row r="252" spans="1:16" ht="13.5" customHeight="1" x14ac:dyDescent="0.25">
      <c r="A252" s="58"/>
      <c r="B252" s="58"/>
      <c r="C252" s="59" t="s">
        <v>575</v>
      </c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</row>
    <row r="253" spans="1:16" ht="13.5" customHeight="1" x14ac:dyDescent="0.25">
      <c r="A253" s="58"/>
      <c r="B253" s="58"/>
      <c r="C253" s="59" t="s">
        <v>576</v>
      </c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</row>
    <row r="254" spans="1:16" ht="13.5" customHeight="1" x14ac:dyDescent="0.25">
      <c r="A254" s="58"/>
      <c r="B254" s="58"/>
      <c r="C254" s="59" t="s">
        <v>577</v>
      </c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</row>
    <row r="255" spans="1:16" ht="13.5" customHeight="1" x14ac:dyDescent="0.25">
      <c r="A255" s="58"/>
      <c r="B255" s="58"/>
      <c r="C255" s="59" t="s">
        <v>578</v>
      </c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</row>
    <row r="256" spans="1:16" ht="13.5" customHeight="1" x14ac:dyDescent="0.25">
      <c r="A256" s="58"/>
      <c r="B256" s="58"/>
      <c r="C256" s="59" t="s">
        <v>579</v>
      </c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</row>
    <row r="257" spans="1:16" ht="13.5" customHeight="1" x14ac:dyDescent="0.25">
      <c r="A257" s="58"/>
      <c r="B257" s="58"/>
      <c r="C257" s="59" t="s">
        <v>580</v>
      </c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</row>
    <row r="258" spans="1:16" ht="13.5" customHeight="1" x14ac:dyDescent="0.25">
      <c r="A258" s="58"/>
      <c r="B258" s="58"/>
      <c r="C258" s="59" t="s">
        <v>581</v>
      </c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</row>
    <row r="259" spans="1:16" ht="13.5" customHeight="1" x14ac:dyDescent="0.25">
      <c r="A259" s="58"/>
      <c r="B259" s="58"/>
      <c r="C259" s="59" t="s">
        <v>582</v>
      </c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</row>
    <row r="260" spans="1:16" ht="13.5" customHeight="1" x14ac:dyDescent="0.25">
      <c r="A260" s="58"/>
      <c r="B260" s="58"/>
      <c r="C260" s="59" t="s">
        <v>583</v>
      </c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</row>
    <row r="261" spans="1:16" ht="13.5" customHeight="1" x14ac:dyDescent="0.25">
      <c r="A261" s="58"/>
      <c r="B261" s="58"/>
      <c r="C261" s="59" t="s">
        <v>584</v>
      </c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</row>
    <row r="262" spans="1:16" ht="13.5" customHeight="1" x14ac:dyDescent="0.25">
      <c r="A262" s="58"/>
      <c r="B262" s="58"/>
      <c r="C262" s="59" t="s">
        <v>585</v>
      </c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</row>
    <row r="263" spans="1:16" ht="13.5" customHeight="1" x14ac:dyDescent="0.25">
      <c r="A263" s="58"/>
      <c r="B263" s="58"/>
      <c r="C263" s="59" t="s">
        <v>586</v>
      </c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</row>
    <row r="264" spans="1:16" ht="13.5" customHeight="1" x14ac:dyDescent="0.25">
      <c r="A264" s="58"/>
      <c r="B264" s="58"/>
      <c r="C264" s="59" t="s">
        <v>587</v>
      </c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</row>
    <row r="265" spans="1:16" ht="13.5" customHeight="1" x14ac:dyDescent="0.25">
      <c r="A265" s="58"/>
      <c r="B265" s="58"/>
      <c r="C265" s="59" t="s">
        <v>588</v>
      </c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</row>
    <row r="266" spans="1:16" ht="13.5" customHeight="1" x14ac:dyDescent="0.25">
      <c r="A266" s="58"/>
      <c r="B266" s="58"/>
      <c r="C266" s="59" t="s">
        <v>589</v>
      </c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</row>
    <row r="267" spans="1:16" ht="13.5" customHeight="1" x14ac:dyDescent="0.25">
      <c r="A267" s="58"/>
      <c r="B267" s="58"/>
      <c r="C267" s="59" t="s">
        <v>590</v>
      </c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</row>
    <row r="268" spans="1:16" ht="13.5" customHeight="1" x14ac:dyDescent="0.25">
      <c r="A268" s="58"/>
      <c r="B268" s="58"/>
      <c r="C268" s="59" t="s">
        <v>591</v>
      </c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</row>
    <row r="269" spans="1:16" ht="13.5" customHeight="1" x14ac:dyDescent="0.25">
      <c r="A269" s="58"/>
      <c r="B269" s="58"/>
      <c r="C269" s="59" t="s">
        <v>592</v>
      </c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</row>
    <row r="270" spans="1:16" ht="13.5" customHeight="1" x14ac:dyDescent="0.25">
      <c r="A270" s="58"/>
      <c r="B270" s="58"/>
      <c r="C270" s="59" t="s">
        <v>593</v>
      </c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</row>
    <row r="271" spans="1:16" ht="13.5" customHeight="1" x14ac:dyDescent="0.25">
      <c r="A271" s="58"/>
      <c r="B271" s="58"/>
      <c r="C271" s="59" t="s">
        <v>594</v>
      </c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</row>
    <row r="272" spans="1:16" ht="13.5" customHeight="1" x14ac:dyDescent="0.25">
      <c r="A272" s="58"/>
      <c r="B272" s="58"/>
      <c r="C272" s="59" t="s">
        <v>595</v>
      </c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</row>
    <row r="273" spans="1:16" ht="13.5" customHeight="1" x14ac:dyDescent="0.25">
      <c r="A273" s="58"/>
      <c r="B273" s="58"/>
      <c r="C273" s="59" t="s">
        <v>596</v>
      </c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</row>
    <row r="274" spans="1:16" ht="13.5" customHeight="1" x14ac:dyDescent="0.25">
      <c r="A274" s="58"/>
      <c r="B274" s="58"/>
      <c r="C274" s="59" t="s">
        <v>597</v>
      </c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</row>
    <row r="275" spans="1:16" ht="13.5" customHeight="1" x14ac:dyDescent="0.25">
      <c r="A275" s="58"/>
      <c r="B275" s="58"/>
      <c r="C275" s="59" t="s">
        <v>598</v>
      </c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</row>
    <row r="276" spans="1:16" ht="13.5" customHeight="1" x14ac:dyDescent="0.25">
      <c r="A276" s="58"/>
      <c r="B276" s="58"/>
      <c r="C276" s="59" t="s">
        <v>599</v>
      </c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</row>
    <row r="277" spans="1:16" ht="13.5" customHeight="1" x14ac:dyDescent="0.25">
      <c r="A277" s="58"/>
      <c r="B277" s="58"/>
      <c r="C277" s="59" t="s">
        <v>600</v>
      </c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</row>
    <row r="278" spans="1:16" ht="13.5" customHeight="1" x14ac:dyDescent="0.25">
      <c r="A278" s="58"/>
      <c r="B278" s="58"/>
      <c r="C278" s="59" t="s">
        <v>601</v>
      </c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</row>
    <row r="279" spans="1:16" ht="13.5" customHeight="1" x14ac:dyDescent="0.25">
      <c r="A279" s="58"/>
      <c r="B279" s="58"/>
      <c r="C279" s="59" t="s">
        <v>602</v>
      </c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</row>
    <row r="280" spans="1:16" ht="13.5" customHeight="1" x14ac:dyDescent="0.25">
      <c r="A280" s="58"/>
      <c r="B280" s="58"/>
      <c r="C280" s="59" t="s">
        <v>603</v>
      </c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</row>
    <row r="281" spans="1:16" ht="13.5" customHeight="1" x14ac:dyDescent="0.25">
      <c r="A281" s="58"/>
      <c r="B281" s="58"/>
      <c r="C281" s="59" t="s">
        <v>604</v>
      </c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</row>
    <row r="282" spans="1:16" ht="13.5" customHeight="1" x14ac:dyDescent="0.25">
      <c r="A282" s="58"/>
      <c r="B282" s="58"/>
      <c r="C282" s="59" t="s">
        <v>605</v>
      </c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</row>
    <row r="283" spans="1:16" ht="13.5" customHeight="1" x14ac:dyDescent="0.25">
      <c r="A283" s="58"/>
      <c r="B283" s="58"/>
      <c r="C283" s="59" t="s">
        <v>606</v>
      </c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</row>
    <row r="284" spans="1:16" ht="13.5" customHeight="1" x14ac:dyDescent="0.25">
      <c r="A284" s="58"/>
      <c r="B284" s="58"/>
      <c r="C284" s="59" t="s">
        <v>607</v>
      </c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</row>
    <row r="285" spans="1:16" ht="13.5" customHeight="1" x14ac:dyDescent="0.25">
      <c r="A285" s="58"/>
      <c r="B285" s="58"/>
      <c r="C285" s="59" t="s">
        <v>608</v>
      </c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</row>
    <row r="286" spans="1:16" ht="13.5" customHeight="1" x14ac:dyDescent="0.25">
      <c r="A286" s="58"/>
      <c r="B286" s="58"/>
      <c r="C286" s="59" t="s">
        <v>609</v>
      </c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</row>
    <row r="287" spans="1:16" ht="13.5" customHeight="1" x14ac:dyDescent="0.25">
      <c r="A287" s="58"/>
      <c r="B287" s="58"/>
      <c r="C287" s="59" t="s">
        <v>610</v>
      </c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</row>
    <row r="288" spans="1:16" ht="13.5" customHeight="1" x14ac:dyDescent="0.25">
      <c r="A288" s="58"/>
      <c r="B288" s="58"/>
      <c r="C288" s="59" t="s">
        <v>611</v>
      </c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</row>
    <row r="289" spans="1:16" ht="13.5" customHeight="1" x14ac:dyDescent="0.25">
      <c r="A289" s="58"/>
      <c r="B289" s="58"/>
      <c r="C289" s="59" t="s">
        <v>612</v>
      </c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</row>
    <row r="290" spans="1:16" ht="13.5" customHeight="1" x14ac:dyDescent="0.25">
      <c r="A290" s="58"/>
      <c r="B290" s="58"/>
      <c r="C290" s="59" t="s">
        <v>613</v>
      </c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</row>
    <row r="291" spans="1:16" ht="13.5" customHeight="1" x14ac:dyDescent="0.25">
      <c r="A291" s="58"/>
      <c r="B291" s="58"/>
      <c r="C291" s="59" t="s">
        <v>614</v>
      </c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</row>
    <row r="292" spans="1:16" ht="13.5" customHeight="1" x14ac:dyDescent="0.25">
      <c r="A292" s="58"/>
      <c r="B292" s="58"/>
      <c r="C292" s="59" t="s">
        <v>615</v>
      </c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</row>
    <row r="293" spans="1:16" ht="13.5" customHeight="1" x14ac:dyDescent="0.25">
      <c r="A293" s="58"/>
      <c r="B293" s="58"/>
      <c r="C293" s="59" t="s">
        <v>616</v>
      </c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</row>
    <row r="294" spans="1:16" ht="13.5" customHeight="1" x14ac:dyDescent="0.25">
      <c r="A294" s="58"/>
      <c r="B294" s="58"/>
      <c r="C294" s="59" t="s">
        <v>617</v>
      </c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</row>
    <row r="295" spans="1:16" ht="13.5" customHeight="1" x14ac:dyDescent="0.25">
      <c r="A295" s="58"/>
      <c r="B295" s="58"/>
      <c r="C295" s="59" t="s">
        <v>618</v>
      </c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</row>
    <row r="296" spans="1:16" ht="13.5" customHeight="1" x14ac:dyDescent="0.25">
      <c r="A296" s="58"/>
      <c r="B296" s="58"/>
      <c r="C296" s="59" t="s">
        <v>619</v>
      </c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</row>
    <row r="297" spans="1:16" ht="13.5" customHeight="1" x14ac:dyDescent="0.25">
      <c r="A297" s="58"/>
      <c r="B297" s="58"/>
      <c r="C297" s="59" t="s">
        <v>620</v>
      </c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</row>
    <row r="298" spans="1:16" ht="13.5" customHeight="1" x14ac:dyDescent="0.25">
      <c r="A298" s="58"/>
      <c r="B298" s="58"/>
      <c r="C298" s="59" t="s">
        <v>621</v>
      </c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</row>
    <row r="299" spans="1:16" ht="13.5" customHeight="1" x14ac:dyDescent="0.25">
      <c r="A299" s="58"/>
      <c r="B299" s="58"/>
      <c r="C299" s="59" t="s">
        <v>622</v>
      </c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</row>
    <row r="300" spans="1:16" ht="13.5" customHeight="1" x14ac:dyDescent="0.25">
      <c r="A300" s="58"/>
      <c r="B300" s="58"/>
      <c r="C300" s="59" t="s">
        <v>623</v>
      </c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</row>
    <row r="301" spans="1:16" ht="13.5" customHeight="1" x14ac:dyDescent="0.25">
      <c r="A301" s="58"/>
      <c r="B301" s="58"/>
      <c r="C301" s="59" t="s">
        <v>624</v>
      </c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</row>
    <row r="302" spans="1:16" ht="13.5" customHeight="1" x14ac:dyDescent="0.25">
      <c r="A302" s="58"/>
      <c r="B302" s="58"/>
      <c r="C302" s="59" t="s">
        <v>625</v>
      </c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</row>
    <row r="303" spans="1:16" ht="13.5" customHeight="1" x14ac:dyDescent="0.25">
      <c r="A303" s="58"/>
      <c r="B303" s="58"/>
      <c r="C303" s="59" t="s">
        <v>626</v>
      </c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</row>
    <row r="304" spans="1:16" ht="13.5" customHeight="1" x14ac:dyDescent="0.25">
      <c r="A304" s="58"/>
      <c r="B304" s="58"/>
      <c r="C304" s="59" t="s">
        <v>627</v>
      </c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</row>
    <row r="305" spans="1:16" ht="13.5" customHeight="1" x14ac:dyDescent="0.25">
      <c r="A305" s="58"/>
      <c r="B305" s="58"/>
      <c r="C305" s="59" t="s">
        <v>628</v>
      </c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</row>
    <row r="306" spans="1:16" ht="13.5" customHeight="1" x14ac:dyDescent="0.25">
      <c r="A306" s="58"/>
      <c r="B306" s="58"/>
      <c r="C306" s="59" t="s">
        <v>629</v>
      </c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</row>
    <row r="307" spans="1:16" ht="13.5" customHeight="1" x14ac:dyDescent="0.25">
      <c r="A307" s="58"/>
      <c r="B307" s="58"/>
      <c r="C307" s="59" t="s">
        <v>630</v>
      </c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</row>
    <row r="308" spans="1:16" ht="13.5" customHeight="1" x14ac:dyDescent="0.25">
      <c r="A308" s="58"/>
      <c r="B308" s="58"/>
      <c r="C308" s="59" t="s">
        <v>631</v>
      </c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</row>
    <row r="309" spans="1:16" ht="13.5" customHeight="1" x14ac:dyDescent="0.25">
      <c r="A309" s="58"/>
      <c r="B309" s="58"/>
      <c r="C309" s="59" t="s">
        <v>632</v>
      </c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</row>
    <row r="310" spans="1:16" ht="13.5" customHeight="1" x14ac:dyDescent="0.25">
      <c r="A310" s="58"/>
      <c r="B310" s="58"/>
      <c r="C310" s="59" t="s">
        <v>633</v>
      </c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</row>
    <row r="311" spans="1:16" ht="13.5" customHeight="1" x14ac:dyDescent="0.25">
      <c r="A311" s="58"/>
      <c r="B311" s="58"/>
      <c r="C311" s="59" t="s">
        <v>634</v>
      </c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</row>
    <row r="312" spans="1:16" ht="13.5" customHeight="1" x14ac:dyDescent="0.25">
      <c r="A312" s="58"/>
      <c r="B312" s="58"/>
      <c r="C312" s="59" t="s">
        <v>635</v>
      </c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</row>
    <row r="313" spans="1:16" ht="13.5" customHeight="1" x14ac:dyDescent="0.25">
      <c r="A313" s="58"/>
      <c r="B313" s="58"/>
      <c r="C313" s="59" t="s">
        <v>636</v>
      </c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</row>
    <row r="314" spans="1:16" ht="13.5" customHeight="1" x14ac:dyDescent="0.25">
      <c r="A314" s="58"/>
      <c r="B314" s="58"/>
      <c r="C314" s="59" t="s">
        <v>637</v>
      </c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</row>
    <row r="315" spans="1:16" ht="13.5" customHeight="1" x14ac:dyDescent="0.25">
      <c r="A315" s="58"/>
      <c r="B315" s="58"/>
      <c r="C315" s="59" t="s">
        <v>638</v>
      </c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</row>
    <row r="316" spans="1:16" ht="13.5" customHeight="1" x14ac:dyDescent="0.25">
      <c r="A316" s="58"/>
      <c r="B316" s="58"/>
      <c r="C316" s="59" t="s">
        <v>639</v>
      </c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</row>
    <row r="317" spans="1:16" ht="13.5" customHeight="1" x14ac:dyDescent="0.25">
      <c r="A317" s="58"/>
      <c r="B317" s="58"/>
      <c r="C317" s="59" t="s">
        <v>640</v>
      </c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</row>
    <row r="318" spans="1:16" ht="13.5" customHeight="1" x14ac:dyDescent="0.25">
      <c r="A318" s="58"/>
      <c r="B318" s="58"/>
      <c r="C318" s="59" t="s">
        <v>641</v>
      </c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</row>
    <row r="319" spans="1:16" ht="13.5" customHeight="1" x14ac:dyDescent="0.25">
      <c r="A319" s="58"/>
      <c r="B319" s="58"/>
      <c r="C319" s="59" t="s">
        <v>642</v>
      </c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</row>
    <row r="320" spans="1:16" ht="13.5" customHeight="1" x14ac:dyDescent="0.25">
      <c r="A320" s="58"/>
      <c r="B320" s="58"/>
      <c r="C320" s="59" t="s">
        <v>643</v>
      </c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</row>
    <row r="321" spans="1:16" ht="13.5" customHeight="1" x14ac:dyDescent="0.25">
      <c r="A321" s="58"/>
      <c r="B321" s="58"/>
      <c r="C321" s="59" t="s">
        <v>644</v>
      </c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</row>
    <row r="322" spans="1:16" ht="13.5" customHeight="1" x14ac:dyDescent="0.25">
      <c r="A322" s="58"/>
      <c r="B322" s="58"/>
      <c r="C322" s="59" t="s">
        <v>645</v>
      </c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</row>
    <row r="323" spans="1:16" ht="13.5" customHeight="1" x14ac:dyDescent="0.25">
      <c r="A323" s="58"/>
      <c r="B323" s="58"/>
      <c r="C323" s="59" t="s">
        <v>646</v>
      </c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</row>
    <row r="324" spans="1:16" ht="13.5" customHeight="1" x14ac:dyDescent="0.25">
      <c r="A324" s="58"/>
      <c r="B324" s="58"/>
      <c r="C324" s="59" t="s">
        <v>647</v>
      </c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</row>
    <row r="325" spans="1:16" ht="13.5" customHeight="1" x14ac:dyDescent="0.25">
      <c r="A325" s="58"/>
      <c r="B325" s="58"/>
      <c r="C325" s="59" t="s">
        <v>648</v>
      </c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</row>
    <row r="326" spans="1:16" ht="13.5" customHeight="1" x14ac:dyDescent="0.25">
      <c r="A326" s="58"/>
      <c r="B326" s="58"/>
      <c r="C326" s="59" t="s">
        <v>649</v>
      </c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</row>
    <row r="327" spans="1:16" ht="13.5" customHeight="1" x14ac:dyDescent="0.25">
      <c r="A327" s="58"/>
      <c r="B327" s="58"/>
      <c r="C327" s="59" t="s">
        <v>650</v>
      </c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</row>
    <row r="328" spans="1:16" ht="13.5" customHeight="1" x14ac:dyDescent="0.25">
      <c r="A328" s="58"/>
      <c r="B328" s="58"/>
      <c r="C328" s="59" t="s">
        <v>651</v>
      </c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</row>
    <row r="329" spans="1:16" ht="13.5" customHeight="1" x14ac:dyDescent="0.25">
      <c r="A329" s="58"/>
      <c r="B329" s="58"/>
      <c r="C329" s="59" t="s">
        <v>652</v>
      </c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</row>
    <row r="330" spans="1:16" ht="13.5" customHeight="1" x14ac:dyDescent="0.25">
      <c r="A330" s="58"/>
      <c r="B330" s="58"/>
      <c r="C330" s="59" t="s">
        <v>653</v>
      </c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</row>
    <row r="331" spans="1:16" ht="13.5" customHeight="1" x14ac:dyDescent="0.25">
      <c r="A331" s="58"/>
      <c r="B331" s="58"/>
      <c r="C331" s="59" t="s">
        <v>654</v>
      </c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</row>
    <row r="332" spans="1:16" ht="13.5" customHeight="1" x14ac:dyDescent="0.25">
      <c r="A332" s="58"/>
      <c r="B332" s="58"/>
      <c r="C332" s="59" t="s">
        <v>655</v>
      </c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</row>
    <row r="333" spans="1:16" ht="13.5" customHeight="1" x14ac:dyDescent="0.25">
      <c r="A333" s="58"/>
      <c r="B333" s="58"/>
      <c r="C333" s="59" t="s">
        <v>656</v>
      </c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</row>
    <row r="334" spans="1:16" ht="13.5" customHeight="1" x14ac:dyDescent="0.25">
      <c r="A334" s="58"/>
      <c r="B334" s="58"/>
      <c r="C334" s="59" t="s">
        <v>657</v>
      </c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</row>
    <row r="335" spans="1:16" ht="13.5" customHeight="1" x14ac:dyDescent="0.25">
      <c r="A335" s="58"/>
      <c r="B335" s="58"/>
      <c r="C335" s="59" t="s">
        <v>658</v>
      </c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</row>
    <row r="336" spans="1:16" ht="13.5" customHeight="1" x14ac:dyDescent="0.25">
      <c r="A336" s="58"/>
      <c r="B336" s="58"/>
      <c r="C336" s="59" t="s">
        <v>659</v>
      </c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</row>
    <row r="337" spans="1:16" ht="13.5" customHeight="1" x14ac:dyDescent="0.25">
      <c r="A337" s="58"/>
      <c r="B337" s="58"/>
      <c r="C337" s="59" t="s">
        <v>660</v>
      </c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</row>
    <row r="338" spans="1:16" ht="13.5" customHeight="1" x14ac:dyDescent="0.25">
      <c r="A338" s="58"/>
      <c r="B338" s="58"/>
      <c r="C338" s="59" t="s">
        <v>661</v>
      </c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</row>
    <row r="339" spans="1:16" ht="13.5" customHeight="1" x14ac:dyDescent="0.25">
      <c r="A339" s="58"/>
      <c r="B339" s="58"/>
      <c r="C339" s="59" t="s">
        <v>662</v>
      </c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</row>
    <row r="340" spans="1:16" ht="13.5" customHeight="1" x14ac:dyDescent="0.25">
      <c r="A340" s="58"/>
      <c r="B340" s="58"/>
      <c r="C340" s="59" t="s">
        <v>663</v>
      </c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</row>
    <row r="341" spans="1:16" ht="13.5" customHeight="1" x14ac:dyDescent="0.25">
      <c r="A341" s="58"/>
      <c r="B341" s="58"/>
      <c r="C341" s="59" t="s">
        <v>664</v>
      </c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</row>
    <row r="342" spans="1:16" ht="13.5" customHeight="1" x14ac:dyDescent="0.25">
      <c r="A342" s="58"/>
      <c r="B342" s="58"/>
      <c r="C342" s="59" t="s">
        <v>665</v>
      </c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</row>
    <row r="343" spans="1:16" ht="13.5" customHeight="1" x14ac:dyDescent="0.25">
      <c r="A343" s="58"/>
      <c r="B343" s="58"/>
      <c r="C343" s="59" t="s">
        <v>666</v>
      </c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</row>
    <row r="344" spans="1:16" ht="13.5" customHeight="1" x14ac:dyDescent="0.25">
      <c r="A344" s="58"/>
      <c r="B344" s="58"/>
      <c r="C344" s="59" t="s">
        <v>667</v>
      </c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</row>
    <row r="345" spans="1:16" ht="13.5" customHeight="1" x14ac:dyDescent="0.25">
      <c r="A345" s="58"/>
      <c r="B345" s="58"/>
      <c r="C345" s="59" t="s">
        <v>668</v>
      </c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</row>
    <row r="346" spans="1:16" ht="13.5" customHeight="1" x14ac:dyDescent="0.25">
      <c r="A346" s="58"/>
      <c r="B346" s="58"/>
      <c r="C346" s="59" t="s">
        <v>669</v>
      </c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</row>
    <row r="347" spans="1:16" ht="13.5" customHeight="1" x14ac:dyDescent="0.25">
      <c r="A347" s="58"/>
      <c r="B347" s="58"/>
      <c r="C347" s="59" t="s">
        <v>670</v>
      </c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</row>
    <row r="348" spans="1:16" ht="13.5" customHeight="1" x14ac:dyDescent="0.25">
      <c r="A348" s="58"/>
      <c r="B348" s="58"/>
      <c r="C348" s="59" t="s">
        <v>671</v>
      </c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</row>
    <row r="349" spans="1:16" ht="13.5" customHeight="1" x14ac:dyDescent="0.25">
      <c r="A349" s="58"/>
      <c r="B349" s="58"/>
      <c r="C349" s="59" t="s">
        <v>672</v>
      </c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</row>
    <row r="350" spans="1:16" ht="13.5" customHeight="1" x14ac:dyDescent="0.25">
      <c r="A350" s="58"/>
      <c r="B350" s="58"/>
      <c r="C350" s="59" t="s">
        <v>673</v>
      </c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</row>
    <row r="351" spans="1:16" ht="13.5" customHeight="1" x14ac:dyDescent="0.25">
      <c r="A351" s="58"/>
      <c r="B351" s="58"/>
      <c r="C351" s="59" t="s">
        <v>674</v>
      </c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</row>
    <row r="352" spans="1:16" ht="13.5" customHeight="1" x14ac:dyDescent="0.25">
      <c r="A352" s="58"/>
      <c r="B352" s="58"/>
      <c r="C352" s="59" t="s">
        <v>675</v>
      </c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</row>
    <row r="353" spans="1:16" ht="13.5" customHeight="1" x14ac:dyDescent="0.25">
      <c r="A353" s="58"/>
      <c r="B353" s="58"/>
      <c r="C353" s="59" t="s">
        <v>676</v>
      </c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</row>
    <row r="354" spans="1:16" ht="13.5" customHeight="1" x14ac:dyDescent="0.25">
      <c r="A354" s="58"/>
      <c r="B354" s="58"/>
      <c r="C354" s="59" t="s">
        <v>677</v>
      </c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</row>
    <row r="355" spans="1:16" ht="13.5" customHeight="1" x14ac:dyDescent="0.25">
      <c r="A355" s="58"/>
      <c r="B355" s="58"/>
      <c r="C355" s="59" t="s">
        <v>678</v>
      </c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</row>
    <row r="356" spans="1:16" ht="13.5" customHeight="1" x14ac:dyDescent="0.25">
      <c r="A356" s="58"/>
      <c r="B356" s="58"/>
      <c r="C356" s="59" t="s">
        <v>679</v>
      </c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</row>
    <row r="357" spans="1:16" ht="13.5" customHeight="1" x14ac:dyDescent="0.25">
      <c r="A357" s="58"/>
      <c r="B357" s="58"/>
      <c r="C357" s="59" t="s">
        <v>680</v>
      </c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</row>
    <row r="358" spans="1:16" ht="13.5" customHeight="1" x14ac:dyDescent="0.25">
      <c r="A358" s="58"/>
      <c r="B358" s="58"/>
      <c r="C358" s="59" t="s">
        <v>681</v>
      </c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</row>
    <row r="359" spans="1:16" ht="13.5" customHeight="1" x14ac:dyDescent="0.25">
      <c r="A359" s="58"/>
      <c r="B359" s="58"/>
      <c r="C359" s="59" t="s">
        <v>682</v>
      </c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</row>
    <row r="360" spans="1:16" ht="13.5" customHeight="1" x14ac:dyDescent="0.25">
      <c r="A360" s="58"/>
      <c r="B360" s="58"/>
      <c r="C360" s="59" t="s">
        <v>683</v>
      </c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</row>
    <row r="361" spans="1:16" ht="13.5" customHeight="1" x14ac:dyDescent="0.25">
      <c r="A361" s="58"/>
      <c r="B361" s="58"/>
      <c r="C361" s="59" t="s">
        <v>684</v>
      </c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</row>
    <row r="362" spans="1:16" ht="13.5" customHeight="1" x14ac:dyDescent="0.25">
      <c r="A362" s="58"/>
      <c r="B362" s="58"/>
      <c r="C362" s="59" t="s">
        <v>685</v>
      </c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</row>
    <row r="363" spans="1:16" ht="13.5" customHeight="1" x14ac:dyDescent="0.25">
      <c r="A363" s="58"/>
      <c r="B363" s="58"/>
      <c r="C363" s="59" t="s">
        <v>686</v>
      </c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</row>
    <row r="364" spans="1:16" ht="13.5" customHeight="1" x14ac:dyDescent="0.25">
      <c r="A364" s="58"/>
      <c r="B364" s="58"/>
      <c r="C364" s="59" t="s">
        <v>687</v>
      </c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</row>
    <row r="365" spans="1:16" ht="13.5" customHeight="1" x14ac:dyDescent="0.25">
      <c r="A365" s="58"/>
      <c r="B365" s="58"/>
      <c r="C365" s="59" t="s">
        <v>688</v>
      </c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</row>
    <row r="366" spans="1:16" ht="13.5" customHeight="1" x14ac:dyDescent="0.25">
      <c r="A366" s="58"/>
      <c r="B366" s="58"/>
      <c r="C366" s="59" t="s">
        <v>689</v>
      </c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</row>
    <row r="367" spans="1:16" ht="13.5" customHeight="1" x14ac:dyDescent="0.25">
      <c r="A367" s="58"/>
      <c r="B367" s="58"/>
      <c r="C367" s="59" t="s">
        <v>690</v>
      </c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</row>
    <row r="368" spans="1:16" ht="13.5" customHeight="1" x14ac:dyDescent="0.25">
      <c r="A368" s="58"/>
      <c r="B368" s="58"/>
      <c r="C368" s="59" t="s">
        <v>691</v>
      </c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</row>
    <row r="369" spans="1:16" ht="13.5" customHeight="1" x14ac:dyDescent="0.25">
      <c r="A369" s="58"/>
      <c r="B369" s="58"/>
      <c r="C369" s="59" t="s">
        <v>692</v>
      </c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</row>
    <row r="370" spans="1:16" ht="13.5" customHeight="1" x14ac:dyDescent="0.25">
      <c r="A370" s="58"/>
      <c r="B370" s="58"/>
      <c r="C370" s="59" t="s">
        <v>693</v>
      </c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</row>
    <row r="371" spans="1:16" ht="13.5" customHeight="1" x14ac:dyDescent="0.25">
      <c r="A371" s="58"/>
      <c r="B371" s="58"/>
      <c r="C371" s="59" t="s">
        <v>694</v>
      </c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</row>
    <row r="372" spans="1:16" ht="13.5" customHeight="1" x14ac:dyDescent="0.25">
      <c r="A372" s="58"/>
      <c r="B372" s="58"/>
      <c r="C372" s="59" t="s">
        <v>695</v>
      </c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</row>
    <row r="373" spans="1:16" ht="13.5" customHeight="1" x14ac:dyDescent="0.25">
      <c r="A373" s="58"/>
      <c r="B373" s="58"/>
      <c r="C373" s="59" t="s">
        <v>696</v>
      </c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</row>
    <row r="374" spans="1:16" ht="13.5" customHeight="1" x14ac:dyDescent="0.25">
      <c r="A374" s="58"/>
      <c r="B374" s="58"/>
      <c r="C374" s="59" t="s">
        <v>697</v>
      </c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</row>
    <row r="375" spans="1:16" ht="13.5" customHeight="1" x14ac:dyDescent="0.25">
      <c r="A375" s="58"/>
      <c r="B375" s="58"/>
      <c r="C375" s="59" t="s">
        <v>698</v>
      </c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</row>
    <row r="376" spans="1:16" ht="13.5" customHeight="1" x14ac:dyDescent="0.25">
      <c r="A376" s="58"/>
      <c r="B376" s="58"/>
      <c r="C376" s="59" t="s">
        <v>699</v>
      </c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</row>
    <row r="377" spans="1:16" ht="13.5" customHeight="1" x14ac:dyDescent="0.25">
      <c r="A377" s="58"/>
      <c r="B377" s="58"/>
      <c r="C377" s="59" t="s">
        <v>700</v>
      </c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</row>
    <row r="378" spans="1:16" ht="13.5" customHeight="1" x14ac:dyDescent="0.25">
      <c r="A378" s="58"/>
      <c r="B378" s="58"/>
      <c r="C378" s="59" t="s">
        <v>701</v>
      </c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</row>
    <row r="379" spans="1:16" ht="13.5" customHeight="1" x14ac:dyDescent="0.25">
      <c r="A379" s="58"/>
      <c r="B379" s="58"/>
      <c r="C379" s="59" t="s">
        <v>702</v>
      </c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</row>
    <row r="380" spans="1:16" ht="13.5" customHeight="1" x14ac:dyDescent="0.25">
      <c r="A380" s="58"/>
      <c r="B380" s="58"/>
      <c r="C380" s="59" t="s">
        <v>703</v>
      </c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</row>
    <row r="381" spans="1:16" ht="13.5" customHeight="1" x14ac:dyDescent="0.25">
      <c r="A381" s="58"/>
      <c r="B381" s="58"/>
      <c r="C381" s="59" t="s">
        <v>704</v>
      </c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</row>
    <row r="382" spans="1:16" ht="13.5" customHeight="1" x14ac:dyDescent="0.25">
      <c r="A382" s="58"/>
      <c r="B382" s="58"/>
      <c r="C382" s="59" t="s">
        <v>705</v>
      </c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</row>
    <row r="383" spans="1:16" ht="13.5" customHeight="1" x14ac:dyDescent="0.25">
      <c r="A383" s="58"/>
      <c r="B383" s="58"/>
      <c r="C383" s="59" t="s">
        <v>706</v>
      </c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</row>
    <row r="384" spans="1:16" ht="13.5" customHeight="1" x14ac:dyDescent="0.25">
      <c r="A384" s="58"/>
      <c r="B384" s="58"/>
      <c r="C384" s="59" t="s">
        <v>707</v>
      </c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</row>
    <row r="385" spans="1:16" ht="13.5" customHeight="1" x14ac:dyDescent="0.25">
      <c r="A385" s="58"/>
      <c r="B385" s="58"/>
      <c r="C385" s="59" t="s">
        <v>708</v>
      </c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</row>
    <row r="386" spans="1:16" ht="13.5" customHeight="1" x14ac:dyDescent="0.25">
      <c r="A386" s="58"/>
      <c r="B386" s="58"/>
      <c r="C386" s="59" t="s">
        <v>709</v>
      </c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</row>
    <row r="387" spans="1:16" ht="13.5" customHeight="1" x14ac:dyDescent="0.25">
      <c r="A387" s="58"/>
      <c r="B387" s="58"/>
      <c r="C387" s="59" t="s">
        <v>710</v>
      </c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</row>
    <row r="388" spans="1:16" ht="13.5" customHeight="1" x14ac:dyDescent="0.25">
      <c r="A388" s="58"/>
      <c r="B388" s="58"/>
      <c r="C388" s="59" t="s">
        <v>711</v>
      </c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</row>
    <row r="389" spans="1:16" ht="13.5" customHeight="1" x14ac:dyDescent="0.25">
      <c r="A389" s="58"/>
      <c r="B389" s="58"/>
      <c r="C389" s="59" t="s">
        <v>712</v>
      </c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</row>
    <row r="390" spans="1:16" ht="13.5" customHeight="1" x14ac:dyDescent="0.25">
      <c r="A390" s="58"/>
      <c r="B390" s="58"/>
      <c r="C390" s="59" t="s">
        <v>713</v>
      </c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</row>
    <row r="391" spans="1:16" ht="13.5" customHeight="1" x14ac:dyDescent="0.25">
      <c r="A391" s="58"/>
      <c r="B391" s="58"/>
      <c r="C391" s="59" t="s">
        <v>714</v>
      </c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</row>
    <row r="392" spans="1:16" ht="13.5" customHeight="1" x14ac:dyDescent="0.25">
      <c r="A392" s="58"/>
      <c r="B392" s="58"/>
      <c r="C392" s="59" t="s">
        <v>715</v>
      </c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</row>
    <row r="393" spans="1:16" ht="13.5" customHeight="1" x14ac:dyDescent="0.25">
      <c r="A393" s="58"/>
      <c r="B393" s="58"/>
      <c r="C393" s="59" t="s">
        <v>716</v>
      </c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</row>
    <row r="394" spans="1:16" ht="13.5" customHeight="1" x14ac:dyDescent="0.25">
      <c r="A394" s="58"/>
      <c r="B394" s="58"/>
      <c r="C394" s="59" t="s">
        <v>717</v>
      </c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</row>
    <row r="395" spans="1:16" ht="13.5" customHeight="1" x14ac:dyDescent="0.25">
      <c r="A395" s="58"/>
      <c r="B395" s="58"/>
      <c r="C395" s="59" t="s">
        <v>718</v>
      </c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</row>
    <row r="396" spans="1:16" ht="13.5" customHeight="1" x14ac:dyDescent="0.25">
      <c r="A396" s="58"/>
      <c r="B396" s="58"/>
      <c r="C396" s="59" t="s">
        <v>719</v>
      </c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</row>
    <row r="397" spans="1:16" ht="13.5" customHeight="1" x14ac:dyDescent="0.25">
      <c r="A397" s="58"/>
      <c r="B397" s="58"/>
      <c r="C397" s="59" t="s">
        <v>720</v>
      </c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</row>
    <row r="398" spans="1:16" ht="13.5" customHeight="1" x14ac:dyDescent="0.25">
      <c r="A398" s="58"/>
      <c r="B398" s="58"/>
      <c r="C398" s="59" t="s">
        <v>721</v>
      </c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</row>
    <row r="399" spans="1:16" ht="13.5" customHeight="1" x14ac:dyDescent="0.25">
      <c r="A399" s="58"/>
      <c r="B399" s="58"/>
      <c r="C399" s="59" t="s">
        <v>722</v>
      </c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</row>
    <row r="400" spans="1:16" ht="13.5" customHeight="1" x14ac:dyDescent="0.25">
      <c r="A400" s="58"/>
      <c r="B400" s="58"/>
      <c r="C400" s="59" t="s">
        <v>723</v>
      </c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</row>
    <row r="401" spans="1:16" ht="13.5" customHeight="1" x14ac:dyDescent="0.25">
      <c r="A401" s="58"/>
      <c r="B401" s="58"/>
      <c r="C401" s="59" t="s">
        <v>724</v>
      </c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</row>
    <row r="402" spans="1:16" ht="13.5" customHeight="1" x14ac:dyDescent="0.25">
      <c r="A402" s="58"/>
      <c r="B402" s="58"/>
      <c r="C402" s="59" t="s">
        <v>725</v>
      </c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</row>
    <row r="403" spans="1:16" ht="13.5" customHeight="1" x14ac:dyDescent="0.25">
      <c r="A403" s="58"/>
      <c r="B403" s="58"/>
      <c r="C403" s="59" t="s">
        <v>726</v>
      </c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</row>
    <row r="404" spans="1:16" ht="13.5" customHeight="1" x14ac:dyDescent="0.25">
      <c r="A404" s="58"/>
      <c r="B404" s="58"/>
      <c r="C404" s="59" t="s">
        <v>727</v>
      </c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</row>
    <row r="405" spans="1:16" ht="13.5" customHeight="1" x14ac:dyDescent="0.25">
      <c r="A405" s="58"/>
      <c r="B405" s="58"/>
      <c r="C405" s="59" t="s">
        <v>728</v>
      </c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</row>
    <row r="406" spans="1:16" ht="13.5" customHeight="1" x14ac:dyDescent="0.25">
      <c r="A406" s="58"/>
      <c r="B406" s="58"/>
      <c r="C406" s="59" t="s">
        <v>729</v>
      </c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</row>
    <row r="407" spans="1:16" ht="13.5" customHeight="1" x14ac:dyDescent="0.25">
      <c r="A407" s="58"/>
      <c r="B407" s="58"/>
      <c r="C407" s="59" t="s">
        <v>730</v>
      </c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</row>
    <row r="408" spans="1:16" ht="13.5" customHeight="1" x14ac:dyDescent="0.25">
      <c r="A408" s="58"/>
      <c r="B408" s="58"/>
      <c r="C408" s="59" t="s">
        <v>731</v>
      </c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</row>
    <row r="409" spans="1:16" ht="13.5" customHeight="1" x14ac:dyDescent="0.25">
      <c r="A409" s="58"/>
      <c r="B409" s="58"/>
      <c r="C409" s="59" t="s">
        <v>732</v>
      </c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</row>
    <row r="410" spans="1:16" ht="13.5" customHeight="1" x14ac:dyDescent="0.25">
      <c r="A410" s="58"/>
      <c r="B410" s="58"/>
      <c r="C410" s="59" t="s">
        <v>733</v>
      </c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</row>
    <row r="411" spans="1:16" ht="13.5" customHeight="1" x14ac:dyDescent="0.25">
      <c r="A411" s="58"/>
      <c r="B411" s="58"/>
      <c r="C411" s="59" t="s">
        <v>734</v>
      </c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</row>
    <row r="412" spans="1:16" ht="13.5" customHeight="1" x14ac:dyDescent="0.25">
      <c r="A412" s="58"/>
      <c r="B412" s="58"/>
      <c r="C412" s="59" t="s">
        <v>735</v>
      </c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</row>
    <row r="413" spans="1:16" ht="13.5" customHeight="1" x14ac:dyDescent="0.25">
      <c r="A413" s="58"/>
      <c r="B413" s="58"/>
      <c r="C413" s="59" t="s">
        <v>736</v>
      </c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</row>
    <row r="414" spans="1:16" ht="13.5" customHeight="1" x14ac:dyDescent="0.25">
      <c r="A414" s="58"/>
      <c r="B414" s="58"/>
      <c r="C414" s="59" t="s">
        <v>737</v>
      </c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</row>
    <row r="415" spans="1:16" ht="13.5" customHeight="1" x14ac:dyDescent="0.25">
      <c r="A415" s="58"/>
      <c r="B415" s="58"/>
      <c r="C415" s="59" t="s">
        <v>738</v>
      </c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</row>
    <row r="416" spans="1:16" ht="13.5" customHeight="1" x14ac:dyDescent="0.25">
      <c r="A416" s="58"/>
      <c r="B416" s="58"/>
      <c r="C416" s="59" t="s">
        <v>739</v>
      </c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</row>
    <row r="417" spans="1:16" ht="13.5" customHeight="1" x14ac:dyDescent="0.25">
      <c r="A417" s="58"/>
      <c r="B417" s="58"/>
      <c r="C417" s="59" t="s">
        <v>740</v>
      </c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</row>
    <row r="418" spans="1:16" ht="13.5" customHeight="1" x14ac:dyDescent="0.25">
      <c r="A418" s="58"/>
      <c r="B418" s="58"/>
      <c r="C418" s="59" t="s">
        <v>741</v>
      </c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</row>
    <row r="419" spans="1:16" ht="13.5" customHeight="1" x14ac:dyDescent="0.25">
      <c r="A419" s="58"/>
      <c r="B419" s="58"/>
      <c r="C419" s="59" t="s">
        <v>742</v>
      </c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</row>
    <row r="420" spans="1:16" ht="13.5" customHeight="1" x14ac:dyDescent="0.25">
      <c r="A420" s="58"/>
      <c r="B420" s="58"/>
      <c r="C420" s="59" t="s">
        <v>743</v>
      </c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</row>
    <row r="421" spans="1:16" ht="13.5" customHeight="1" x14ac:dyDescent="0.25">
      <c r="A421" s="58"/>
      <c r="B421" s="58"/>
      <c r="C421" s="59" t="s">
        <v>744</v>
      </c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</row>
    <row r="422" spans="1:16" ht="13.5" customHeight="1" x14ac:dyDescent="0.25">
      <c r="A422" s="58"/>
      <c r="B422" s="58"/>
      <c r="C422" s="59" t="s">
        <v>745</v>
      </c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</row>
    <row r="423" spans="1:16" ht="13.5" customHeight="1" x14ac:dyDescent="0.25">
      <c r="A423" s="58"/>
      <c r="B423" s="58"/>
      <c r="C423" s="59" t="s">
        <v>746</v>
      </c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</row>
    <row r="424" spans="1:16" ht="13.5" customHeight="1" x14ac:dyDescent="0.25">
      <c r="A424" s="58"/>
      <c r="B424" s="58"/>
      <c r="C424" s="59" t="s">
        <v>747</v>
      </c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</row>
    <row r="425" spans="1:16" ht="13.5" customHeight="1" x14ac:dyDescent="0.25">
      <c r="A425" s="58"/>
      <c r="B425" s="58"/>
      <c r="C425" s="59" t="s">
        <v>748</v>
      </c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</row>
    <row r="426" spans="1:16" ht="13.5" customHeight="1" x14ac:dyDescent="0.25">
      <c r="A426" s="58"/>
      <c r="B426" s="58"/>
      <c r="C426" s="59" t="s">
        <v>749</v>
      </c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</row>
    <row r="427" spans="1:16" ht="13.5" customHeight="1" x14ac:dyDescent="0.25">
      <c r="A427" s="58"/>
      <c r="B427" s="58"/>
      <c r="C427" s="59" t="s">
        <v>750</v>
      </c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</row>
    <row r="428" spans="1:16" ht="13.5" customHeight="1" x14ac:dyDescent="0.25">
      <c r="A428" s="58"/>
      <c r="B428" s="58"/>
      <c r="C428" s="59" t="s">
        <v>751</v>
      </c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</row>
    <row r="429" spans="1:16" ht="13.5" customHeight="1" x14ac:dyDescent="0.25">
      <c r="A429" s="58"/>
      <c r="B429" s="58"/>
      <c r="C429" s="59" t="s">
        <v>752</v>
      </c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</row>
    <row r="430" spans="1:16" ht="13.5" customHeight="1" x14ac:dyDescent="0.25">
      <c r="A430" s="58"/>
      <c r="B430" s="58"/>
      <c r="C430" s="59" t="s">
        <v>753</v>
      </c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</row>
    <row r="431" spans="1:16" ht="13.5" customHeight="1" x14ac:dyDescent="0.25">
      <c r="A431" s="58"/>
      <c r="B431" s="58"/>
      <c r="C431" s="59" t="s">
        <v>754</v>
      </c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</row>
    <row r="432" spans="1:16" ht="13.5" customHeight="1" x14ac:dyDescent="0.25">
      <c r="A432" s="58"/>
      <c r="B432" s="58"/>
      <c r="C432" s="59" t="s">
        <v>755</v>
      </c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</row>
    <row r="433" spans="1:16" ht="13.5" customHeight="1" x14ac:dyDescent="0.25">
      <c r="A433" s="58"/>
      <c r="B433" s="58"/>
      <c r="C433" s="59" t="s">
        <v>756</v>
      </c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</row>
    <row r="434" spans="1:16" ht="13.5" customHeight="1" x14ac:dyDescent="0.25">
      <c r="A434" s="58"/>
      <c r="B434" s="58"/>
      <c r="C434" s="59" t="s">
        <v>757</v>
      </c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</row>
    <row r="435" spans="1:16" ht="13.5" customHeight="1" x14ac:dyDescent="0.25">
      <c r="A435" s="58"/>
      <c r="B435" s="58"/>
      <c r="C435" s="59" t="s">
        <v>758</v>
      </c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</row>
    <row r="436" spans="1:16" ht="13.5" customHeight="1" x14ac:dyDescent="0.25">
      <c r="A436" s="58"/>
      <c r="B436" s="58"/>
      <c r="C436" s="59" t="s">
        <v>759</v>
      </c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</row>
    <row r="437" spans="1:16" ht="13.5" customHeight="1" x14ac:dyDescent="0.25">
      <c r="A437" s="58"/>
      <c r="B437" s="58"/>
      <c r="C437" s="59" t="s">
        <v>760</v>
      </c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</row>
    <row r="438" spans="1:16" ht="13.5" customHeight="1" x14ac:dyDescent="0.25">
      <c r="A438" s="58"/>
      <c r="B438" s="58"/>
      <c r="C438" s="59" t="s">
        <v>761</v>
      </c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</row>
    <row r="439" spans="1:16" ht="13.5" customHeight="1" x14ac:dyDescent="0.25">
      <c r="A439" s="58"/>
      <c r="B439" s="58"/>
      <c r="C439" s="59" t="s">
        <v>762</v>
      </c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</row>
    <row r="440" spans="1:16" ht="13.5" customHeight="1" x14ac:dyDescent="0.25">
      <c r="A440" s="58"/>
      <c r="B440" s="58"/>
      <c r="C440" s="59" t="s">
        <v>763</v>
      </c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</row>
    <row r="441" spans="1:16" ht="13.5" customHeight="1" x14ac:dyDescent="0.25">
      <c r="A441" s="58"/>
      <c r="B441" s="58"/>
      <c r="C441" s="59" t="s">
        <v>764</v>
      </c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</row>
    <row r="442" spans="1:16" ht="13.5" customHeight="1" x14ac:dyDescent="0.25">
      <c r="A442" s="58"/>
      <c r="B442" s="58"/>
      <c r="C442" s="59" t="s">
        <v>765</v>
      </c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</row>
    <row r="443" spans="1:16" ht="13.5" customHeight="1" x14ac:dyDescent="0.25">
      <c r="A443" s="58"/>
      <c r="B443" s="58"/>
      <c r="C443" s="59" t="s">
        <v>766</v>
      </c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</row>
    <row r="444" spans="1:16" ht="13.5" customHeight="1" x14ac:dyDescent="0.25">
      <c r="A444" s="58"/>
      <c r="B444" s="58"/>
      <c r="C444" s="59" t="s">
        <v>767</v>
      </c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</row>
    <row r="445" spans="1:16" ht="13.5" customHeight="1" x14ac:dyDescent="0.25">
      <c r="A445" s="58"/>
      <c r="B445" s="58"/>
      <c r="C445" s="59" t="s">
        <v>768</v>
      </c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</row>
    <row r="446" spans="1:16" ht="13.5" customHeight="1" x14ac:dyDescent="0.25">
      <c r="A446" s="58"/>
      <c r="B446" s="58"/>
      <c r="C446" s="59" t="s">
        <v>769</v>
      </c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</row>
    <row r="447" spans="1:16" ht="13.5" customHeight="1" x14ac:dyDescent="0.25">
      <c r="A447" s="58"/>
      <c r="B447" s="58"/>
      <c r="C447" s="59" t="s">
        <v>770</v>
      </c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</row>
    <row r="448" spans="1:16" ht="13.5" customHeight="1" x14ac:dyDescent="0.25">
      <c r="A448" s="58"/>
      <c r="B448" s="58"/>
      <c r="C448" s="59" t="s">
        <v>771</v>
      </c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</row>
    <row r="449" spans="1:16" ht="13.5" customHeight="1" x14ac:dyDescent="0.25">
      <c r="A449" s="58"/>
      <c r="B449" s="58"/>
      <c r="C449" s="59" t="s">
        <v>772</v>
      </c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</row>
    <row r="450" spans="1:16" ht="13.5" customHeight="1" x14ac:dyDescent="0.25">
      <c r="A450" s="58"/>
      <c r="B450" s="58"/>
      <c r="C450" s="59" t="s">
        <v>773</v>
      </c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</row>
    <row r="451" spans="1:16" ht="13.5" customHeight="1" x14ac:dyDescent="0.25">
      <c r="A451" s="58"/>
      <c r="B451" s="58"/>
      <c r="C451" s="59" t="s">
        <v>774</v>
      </c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</row>
    <row r="452" spans="1:16" ht="13.5" customHeight="1" x14ac:dyDescent="0.25">
      <c r="A452" s="58"/>
      <c r="B452" s="58"/>
      <c r="C452" s="59" t="s">
        <v>775</v>
      </c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</row>
    <row r="453" spans="1:16" ht="13.5" customHeight="1" x14ac:dyDescent="0.25">
      <c r="A453" s="58"/>
      <c r="B453" s="58"/>
      <c r="C453" s="59" t="s">
        <v>776</v>
      </c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</row>
    <row r="454" spans="1:16" ht="13.5" customHeight="1" x14ac:dyDescent="0.25">
      <c r="A454" s="58"/>
      <c r="B454" s="58"/>
      <c r="C454" s="59" t="s">
        <v>777</v>
      </c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</row>
    <row r="455" spans="1:16" ht="13.5" customHeight="1" x14ac:dyDescent="0.25">
      <c r="A455" s="58"/>
      <c r="B455" s="58"/>
      <c r="C455" s="59" t="s">
        <v>778</v>
      </c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</row>
    <row r="456" spans="1:16" ht="13.5" customHeight="1" x14ac:dyDescent="0.25">
      <c r="A456" s="58"/>
      <c r="B456" s="58"/>
      <c r="C456" s="59" t="s">
        <v>779</v>
      </c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</row>
    <row r="457" spans="1:16" ht="13.5" customHeight="1" x14ac:dyDescent="0.25">
      <c r="A457" s="58"/>
      <c r="B457" s="58"/>
      <c r="C457" s="59" t="s">
        <v>780</v>
      </c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</row>
    <row r="458" spans="1:16" ht="13.5" customHeight="1" x14ac:dyDescent="0.25">
      <c r="A458" s="58"/>
      <c r="B458" s="58"/>
      <c r="C458" s="59" t="s">
        <v>781</v>
      </c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</row>
    <row r="459" spans="1:16" ht="13.5" customHeight="1" x14ac:dyDescent="0.25">
      <c r="A459" s="58"/>
      <c r="B459" s="58"/>
      <c r="C459" s="59" t="s">
        <v>782</v>
      </c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</row>
    <row r="460" spans="1:16" ht="13.5" customHeight="1" x14ac:dyDescent="0.25">
      <c r="A460" s="58"/>
      <c r="B460" s="58"/>
      <c r="C460" s="59" t="s">
        <v>783</v>
      </c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</row>
    <row r="461" spans="1:16" ht="13.5" customHeight="1" x14ac:dyDescent="0.25">
      <c r="A461" s="58"/>
      <c r="B461" s="58"/>
      <c r="C461" s="59" t="s">
        <v>784</v>
      </c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</row>
    <row r="462" spans="1:16" ht="13.5" customHeight="1" x14ac:dyDescent="0.25">
      <c r="A462" s="58"/>
      <c r="B462" s="58"/>
      <c r="C462" s="59" t="s">
        <v>785</v>
      </c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</row>
    <row r="463" spans="1:16" ht="13.5" customHeight="1" x14ac:dyDescent="0.25">
      <c r="A463" s="58"/>
      <c r="B463" s="58"/>
      <c r="C463" s="59" t="s">
        <v>786</v>
      </c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</row>
    <row r="464" spans="1:16" ht="13.5" customHeight="1" x14ac:dyDescent="0.25">
      <c r="A464" s="58"/>
      <c r="B464" s="58"/>
      <c r="C464" s="59" t="s">
        <v>787</v>
      </c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</row>
    <row r="465" spans="1:16" ht="13.5" customHeight="1" x14ac:dyDescent="0.25">
      <c r="A465" s="58"/>
      <c r="B465" s="58"/>
      <c r="C465" s="59" t="s">
        <v>788</v>
      </c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</row>
    <row r="466" spans="1:16" ht="13.5" customHeight="1" x14ac:dyDescent="0.25">
      <c r="A466" s="58"/>
      <c r="B466" s="58"/>
      <c r="C466" s="59" t="s">
        <v>789</v>
      </c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</row>
    <row r="467" spans="1:16" ht="13.5" customHeight="1" x14ac:dyDescent="0.25">
      <c r="A467" s="58"/>
      <c r="B467" s="58"/>
      <c r="C467" s="59" t="s">
        <v>790</v>
      </c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</row>
    <row r="468" spans="1:16" ht="13.5" customHeight="1" x14ac:dyDescent="0.25">
      <c r="A468" s="58"/>
      <c r="B468" s="58"/>
      <c r="C468" s="59" t="s">
        <v>791</v>
      </c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</row>
    <row r="469" spans="1:16" ht="13.5" customHeight="1" x14ac:dyDescent="0.25">
      <c r="A469" s="58"/>
      <c r="B469" s="58"/>
      <c r="C469" s="59" t="s">
        <v>792</v>
      </c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</row>
    <row r="470" spans="1:16" ht="13.5" customHeight="1" x14ac:dyDescent="0.25">
      <c r="A470" s="58"/>
      <c r="B470" s="58"/>
      <c r="C470" s="59" t="s">
        <v>793</v>
      </c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</row>
    <row r="471" spans="1:16" ht="13.5" customHeight="1" x14ac:dyDescent="0.25">
      <c r="A471" s="58"/>
      <c r="B471" s="58"/>
      <c r="C471" s="59" t="s">
        <v>794</v>
      </c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</row>
    <row r="472" spans="1:16" ht="13.5" customHeight="1" x14ac:dyDescent="0.25">
      <c r="A472" s="58"/>
      <c r="B472" s="58"/>
      <c r="C472" s="59" t="s">
        <v>795</v>
      </c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</row>
    <row r="473" spans="1:16" ht="13.5" customHeight="1" x14ac:dyDescent="0.25">
      <c r="A473" s="58"/>
      <c r="B473" s="58"/>
      <c r="C473" s="59" t="s">
        <v>796</v>
      </c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</row>
    <row r="474" spans="1:16" ht="13.5" customHeight="1" x14ac:dyDescent="0.25">
      <c r="A474" s="58"/>
      <c r="B474" s="58"/>
      <c r="C474" s="59" t="s">
        <v>797</v>
      </c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</row>
    <row r="475" spans="1:16" ht="13.5" customHeight="1" x14ac:dyDescent="0.25">
      <c r="A475" s="58"/>
      <c r="B475" s="58"/>
      <c r="C475" s="59" t="s">
        <v>798</v>
      </c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</row>
    <row r="476" spans="1:16" ht="13.5" customHeight="1" x14ac:dyDescent="0.25">
      <c r="A476" s="58"/>
      <c r="B476" s="58"/>
      <c r="C476" s="59" t="s">
        <v>799</v>
      </c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</row>
    <row r="477" spans="1:16" ht="13.5" customHeight="1" x14ac:dyDescent="0.25">
      <c r="A477" s="58"/>
      <c r="B477" s="58"/>
      <c r="C477" s="59" t="s">
        <v>800</v>
      </c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</row>
    <row r="478" spans="1:16" ht="13.5" customHeight="1" x14ac:dyDescent="0.25">
      <c r="A478" s="58"/>
      <c r="B478" s="58"/>
      <c r="C478" s="59" t="s">
        <v>801</v>
      </c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</row>
    <row r="479" spans="1:16" ht="13.5" customHeight="1" x14ac:dyDescent="0.25">
      <c r="A479" s="58"/>
      <c r="B479" s="58"/>
      <c r="C479" s="59" t="s">
        <v>802</v>
      </c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</row>
    <row r="480" spans="1:16" ht="13.5" customHeight="1" x14ac:dyDescent="0.25">
      <c r="A480" s="58"/>
      <c r="B480" s="58"/>
      <c r="C480" s="59" t="s">
        <v>803</v>
      </c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</row>
    <row r="481" spans="1:16" ht="13.5" customHeight="1" x14ac:dyDescent="0.25">
      <c r="A481" s="58"/>
      <c r="B481" s="58"/>
      <c r="C481" s="59" t="s">
        <v>804</v>
      </c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</row>
    <row r="482" spans="1:16" ht="13.5" customHeight="1" x14ac:dyDescent="0.25">
      <c r="A482" s="58"/>
      <c r="B482" s="58"/>
      <c r="C482" s="59" t="s">
        <v>805</v>
      </c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</row>
    <row r="483" spans="1:16" ht="13.5" customHeight="1" x14ac:dyDescent="0.25">
      <c r="A483" s="58"/>
      <c r="B483" s="58"/>
      <c r="C483" s="59" t="s">
        <v>806</v>
      </c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</row>
    <row r="484" spans="1:16" ht="13.5" customHeight="1" x14ac:dyDescent="0.25">
      <c r="A484" s="58"/>
      <c r="B484" s="58"/>
      <c r="C484" s="59" t="s">
        <v>807</v>
      </c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</row>
    <row r="485" spans="1:16" ht="13.5" customHeight="1" x14ac:dyDescent="0.25">
      <c r="A485" s="58"/>
      <c r="B485" s="58"/>
      <c r="C485" s="59" t="s">
        <v>808</v>
      </c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</row>
    <row r="486" spans="1:16" ht="13.5" customHeight="1" x14ac:dyDescent="0.25">
      <c r="A486" s="58"/>
      <c r="B486" s="58"/>
      <c r="C486" s="59" t="s">
        <v>809</v>
      </c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</row>
    <row r="487" spans="1:16" ht="13.5" customHeight="1" x14ac:dyDescent="0.25">
      <c r="A487" s="58"/>
      <c r="B487" s="58"/>
      <c r="C487" s="59" t="s">
        <v>810</v>
      </c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</row>
    <row r="488" spans="1:16" ht="13.5" customHeight="1" x14ac:dyDescent="0.25">
      <c r="A488" s="58"/>
      <c r="B488" s="58"/>
      <c r="C488" s="59" t="s">
        <v>811</v>
      </c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</row>
    <row r="489" spans="1:16" ht="13.5" customHeight="1" x14ac:dyDescent="0.25">
      <c r="A489" s="58"/>
      <c r="B489" s="58"/>
      <c r="C489" s="59" t="s">
        <v>812</v>
      </c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</row>
    <row r="490" spans="1:16" ht="13.5" customHeight="1" x14ac:dyDescent="0.25">
      <c r="A490" s="58"/>
      <c r="B490" s="58"/>
      <c r="C490" s="59" t="s">
        <v>813</v>
      </c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</row>
    <row r="491" spans="1:16" ht="13.5" customHeight="1" x14ac:dyDescent="0.25">
      <c r="A491" s="58"/>
      <c r="B491" s="58"/>
      <c r="C491" s="59" t="s">
        <v>814</v>
      </c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</row>
    <row r="492" spans="1:16" ht="13.5" customHeight="1" x14ac:dyDescent="0.25">
      <c r="A492" s="58"/>
      <c r="B492" s="58"/>
      <c r="C492" s="59" t="s">
        <v>815</v>
      </c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</row>
    <row r="493" spans="1:16" ht="13.5" customHeight="1" x14ac:dyDescent="0.25">
      <c r="A493" s="58"/>
      <c r="B493" s="58"/>
      <c r="C493" s="59" t="s">
        <v>816</v>
      </c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</row>
    <row r="494" spans="1:16" ht="13.5" customHeight="1" x14ac:dyDescent="0.25">
      <c r="A494" s="58"/>
      <c r="B494" s="58"/>
      <c r="C494" s="59" t="s">
        <v>817</v>
      </c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</row>
    <row r="495" spans="1:16" ht="13.5" customHeight="1" x14ac:dyDescent="0.25">
      <c r="A495" s="58"/>
      <c r="B495" s="58"/>
      <c r="C495" s="59" t="s">
        <v>818</v>
      </c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</row>
    <row r="496" spans="1:16" ht="13.5" customHeight="1" x14ac:dyDescent="0.25">
      <c r="A496" s="58"/>
      <c r="B496" s="58"/>
      <c r="C496" s="59" t="s">
        <v>819</v>
      </c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</row>
    <row r="497" spans="1:16" ht="13.5" customHeight="1" x14ac:dyDescent="0.25">
      <c r="A497" s="58"/>
      <c r="B497" s="58"/>
      <c r="C497" s="59" t="s">
        <v>820</v>
      </c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</row>
    <row r="498" spans="1:16" ht="13.5" customHeight="1" x14ac:dyDescent="0.25">
      <c r="A498" s="58"/>
      <c r="B498" s="58"/>
      <c r="C498" s="59" t="s">
        <v>821</v>
      </c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</row>
    <row r="499" spans="1:16" ht="13.5" customHeight="1" x14ac:dyDescent="0.25">
      <c r="A499" s="58"/>
      <c r="B499" s="58"/>
      <c r="C499" s="59" t="s">
        <v>822</v>
      </c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</row>
    <row r="500" spans="1:16" ht="13.5" customHeight="1" x14ac:dyDescent="0.25">
      <c r="A500" s="58"/>
      <c r="B500" s="58"/>
      <c r="C500" s="59" t="s">
        <v>823</v>
      </c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</row>
    <row r="501" spans="1:16" ht="13.5" customHeight="1" x14ac:dyDescent="0.25">
      <c r="A501" s="58"/>
      <c r="B501" s="58"/>
      <c r="C501" s="59" t="s">
        <v>824</v>
      </c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</row>
    <row r="502" spans="1:16" ht="13.5" customHeight="1" x14ac:dyDescent="0.25">
      <c r="A502" s="58"/>
      <c r="B502" s="58"/>
      <c r="C502" s="59" t="s">
        <v>825</v>
      </c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</row>
    <row r="503" spans="1:16" ht="13.5" customHeight="1" x14ac:dyDescent="0.25">
      <c r="A503" s="58"/>
      <c r="B503" s="58"/>
      <c r="C503" s="59" t="s">
        <v>826</v>
      </c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</row>
    <row r="504" spans="1:16" ht="13.5" customHeight="1" x14ac:dyDescent="0.25">
      <c r="A504" s="58"/>
      <c r="B504" s="58"/>
      <c r="C504" s="59" t="s">
        <v>827</v>
      </c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</row>
    <row r="505" spans="1:16" ht="13.5" customHeight="1" x14ac:dyDescent="0.25">
      <c r="A505" s="58"/>
      <c r="B505" s="58"/>
      <c r="C505" s="59" t="s">
        <v>828</v>
      </c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</row>
    <row r="506" spans="1:16" ht="13.5" customHeight="1" x14ac:dyDescent="0.25">
      <c r="A506" s="58"/>
      <c r="B506" s="58"/>
      <c r="C506" s="59" t="s">
        <v>829</v>
      </c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</row>
    <row r="507" spans="1:16" ht="13.5" customHeight="1" x14ac:dyDescent="0.25">
      <c r="A507" s="58"/>
      <c r="B507" s="58"/>
      <c r="C507" s="59" t="s">
        <v>830</v>
      </c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</row>
    <row r="508" spans="1:16" ht="13.5" customHeight="1" x14ac:dyDescent="0.25">
      <c r="A508" s="58"/>
      <c r="B508" s="58"/>
      <c r="C508" s="59" t="s">
        <v>831</v>
      </c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</row>
    <row r="509" spans="1:16" ht="13.5" customHeight="1" x14ac:dyDescent="0.25">
      <c r="A509" s="58"/>
      <c r="B509" s="58"/>
      <c r="C509" s="59" t="s">
        <v>832</v>
      </c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</row>
    <row r="510" spans="1:16" ht="13.5" customHeight="1" x14ac:dyDescent="0.25">
      <c r="A510" s="58"/>
      <c r="B510" s="58"/>
      <c r="C510" s="59" t="s">
        <v>833</v>
      </c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</row>
    <row r="511" spans="1:16" ht="13.5" customHeight="1" x14ac:dyDescent="0.25">
      <c r="A511" s="58"/>
      <c r="B511" s="58"/>
      <c r="C511" s="59" t="s">
        <v>834</v>
      </c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</row>
    <row r="512" spans="1:16" ht="13.5" customHeight="1" x14ac:dyDescent="0.25">
      <c r="A512" s="58"/>
      <c r="B512" s="58"/>
      <c r="C512" s="59" t="s">
        <v>835</v>
      </c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</row>
    <row r="513" spans="1:16" ht="13.5" customHeight="1" x14ac:dyDescent="0.25">
      <c r="A513" s="58"/>
      <c r="B513" s="58"/>
      <c r="C513" s="59" t="s">
        <v>836</v>
      </c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</row>
    <row r="514" spans="1:16" ht="13.5" customHeight="1" x14ac:dyDescent="0.25">
      <c r="A514" s="58"/>
      <c r="B514" s="58"/>
      <c r="C514" s="59" t="s">
        <v>837</v>
      </c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</row>
    <row r="515" spans="1:16" ht="13.5" customHeight="1" x14ac:dyDescent="0.25">
      <c r="A515" s="58"/>
      <c r="B515" s="58"/>
      <c r="C515" s="59" t="s">
        <v>838</v>
      </c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</row>
    <row r="516" spans="1:16" ht="13.5" customHeight="1" x14ac:dyDescent="0.25">
      <c r="A516" s="58"/>
      <c r="B516" s="58"/>
      <c r="C516" s="59" t="s">
        <v>839</v>
      </c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</row>
    <row r="517" spans="1:16" ht="13.5" customHeight="1" x14ac:dyDescent="0.25">
      <c r="A517" s="58"/>
      <c r="B517" s="58"/>
      <c r="C517" s="59" t="s">
        <v>840</v>
      </c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</row>
    <row r="518" spans="1:16" ht="13.5" customHeight="1" x14ac:dyDescent="0.25">
      <c r="A518" s="58"/>
      <c r="B518" s="58"/>
      <c r="C518" s="59" t="s">
        <v>841</v>
      </c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</row>
    <row r="519" spans="1:16" ht="13.5" customHeight="1" x14ac:dyDescent="0.25">
      <c r="A519" s="58"/>
      <c r="B519" s="58"/>
      <c r="C519" s="59" t="s">
        <v>842</v>
      </c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</row>
    <row r="520" spans="1:16" ht="13.5" customHeight="1" x14ac:dyDescent="0.25">
      <c r="A520" s="58"/>
      <c r="B520" s="58"/>
      <c r="C520" s="59" t="s">
        <v>843</v>
      </c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</row>
    <row r="521" spans="1:16" ht="13.5" customHeight="1" x14ac:dyDescent="0.25">
      <c r="A521" s="58"/>
      <c r="B521" s="58"/>
      <c r="C521" s="59" t="s">
        <v>844</v>
      </c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</row>
    <row r="522" spans="1:16" ht="13.5" customHeight="1" x14ac:dyDescent="0.25">
      <c r="A522" s="58"/>
      <c r="B522" s="58"/>
      <c r="C522" s="59" t="s">
        <v>845</v>
      </c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</row>
    <row r="523" spans="1:16" ht="13.5" customHeight="1" x14ac:dyDescent="0.25">
      <c r="A523" s="58"/>
      <c r="B523" s="58"/>
      <c r="C523" s="59" t="s">
        <v>846</v>
      </c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</row>
    <row r="524" spans="1:16" ht="13.5" customHeight="1" x14ac:dyDescent="0.25">
      <c r="A524" s="58"/>
      <c r="B524" s="58"/>
      <c r="C524" s="59" t="s">
        <v>847</v>
      </c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</row>
    <row r="525" spans="1:16" ht="13.5" customHeight="1" x14ac:dyDescent="0.25">
      <c r="A525" s="58"/>
      <c r="B525" s="58"/>
      <c r="C525" s="59" t="s">
        <v>848</v>
      </c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</row>
    <row r="526" spans="1:16" ht="13.5" customHeight="1" x14ac:dyDescent="0.25">
      <c r="A526" s="58"/>
      <c r="B526" s="58"/>
      <c r="C526" s="59" t="s">
        <v>849</v>
      </c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</row>
    <row r="527" spans="1:16" ht="13.5" customHeight="1" x14ac:dyDescent="0.25">
      <c r="A527" s="58"/>
      <c r="B527" s="58"/>
      <c r="C527" s="59" t="s">
        <v>850</v>
      </c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</row>
    <row r="528" spans="1:16" ht="13.5" customHeight="1" x14ac:dyDescent="0.25">
      <c r="A528" s="58"/>
      <c r="B528" s="58"/>
      <c r="C528" s="59" t="s">
        <v>851</v>
      </c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</row>
    <row r="529" spans="1:16" ht="13.5" customHeight="1" x14ac:dyDescent="0.25">
      <c r="A529" s="58"/>
      <c r="B529" s="58"/>
      <c r="C529" s="59" t="s">
        <v>852</v>
      </c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</row>
    <row r="530" spans="1:16" ht="13.5" customHeight="1" x14ac:dyDescent="0.25">
      <c r="A530" s="58"/>
      <c r="B530" s="58"/>
      <c r="C530" s="59" t="s">
        <v>853</v>
      </c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</row>
    <row r="531" spans="1:16" ht="13.5" customHeight="1" x14ac:dyDescent="0.25">
      <c r="A531" s="58"/>
      <c r="B531" s="58"/>
      <c r="C531" s="59" t="s">
        <v>854</v>
      </c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</row>
    <row r="532" spans="1:16" ht="13.5" customHeight="1" x14ac:dyDescent="0.25">
      <c r="A532" s="58"/>
      <c r="B532" s="58"/>
      <c r="C532" s="59" t="s">
        <v>855</v>
      </c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</row>
    <row r="533" spans="1:16" ht="13.5" customHeight="1" x14ac:dyDescent="0.25">
      <c r="A533" s="58"/>
      <c r="B533" s="58"/>
      <c r="C533" s="59" t="s">
        <v>856</v>
      </c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</row>
    <row r="534" spans="1:16" ht="13.5" customHeight="1" x14ac:dyDescent="0.25">
      <c r="A534" s="58"/>
      <c r="B534" s="58"/>
      <c r="C534" s="59" t="s">
        <v>857</v>
      </c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</row>
    <row r="535" spans="1:16" ht="13.5" customHeight="1" x14ac:dyDescent="0.25">
      <c r="A535" s="58"/>
      <c r="B535" s="58"/>
      <c r="C535" s="59" t="s">
        <v>858</v>
      </c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</row>
    <row r="536" spans="1:16" ht="13.5" customHeight="1" x14ac:dyDescent="0.25">
      <c r="A536" s="58"/>
      <c r="B536" s="58"/>
      <c r="C536" s="59" t="s">
        <v>859</v>
      </c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</row>
    <row r="537" spans="1:16" ht="13.5" customHeight="1" x14ac:dyDescent="0.25">
      <c r="A537" s="58"/>
      <c r="B537" s="58"/>
      <c r="C537" s="59" t="s">
        <v>860</v>
      </c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</row>
    <row r="538" spans="1:16" ht="13.5" customHeight="1" x14ac:dyDescent="0.25">
      <c r="A538" s="58"/>
      <c r="B538" s="58"/>
      <c r="C538" s="59" t="s">
        <v>861</v>
      </c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</row>
    <row r="539" spans="1:16" ht="13.5" customHeight="1" x14ac:dyDescent="0.25">
      <c r="A539" s="58"/>
      <c r="B539" s="58"/>
      <c r="C539" s="59" t="s">
        <v>862</v>
      </c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</row>
    <row r="540" spans="1:16" ht="13.5" customHeight="1" x14ac:dyDescent="0.25">
      <c r="A540" s="58"/>
      <c r="B540" s="58"/>
      <c r="C540" s="59" t="s">
        <v>863</v>
      </c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</row>
    <row r="541" spans="1:16" ht="13.5" customHeight="1" x14ac:dyDescent="0.25">
      <c r="A541" s="58"/>
      <c r="B541" s="58"/>
      <c r="C541" s="59" t="s">
        <v>864</v>
      </c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</row>
    <row r="542" spans="1:16" ht="13.5" customHeight="1" x14ac:dyDescent="0.25">
      <c r="A542" s="58"/>
      <c r="B542" s="58"/>
      <c r="C542" s="59" t="s">
        <v>865</v>
      </c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</row>
    <row r="543" spans="1:16" ht="13.5" customHeight="1" x14ac:dyDescent="0.25">
      <c r="A543" s="58"/>
      <c r="B543" s="58"/>
      <c r="C543" s="59" t="s">
        <v>866</v>
      </c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</row>
    <row r="544" spans="1:16" ht="13.5" customHeight="1" x14ac:dyDescent="0.25">
      <c r="A544" s="58"/>
      <c r="B544" s="58"/>
      <c r="C544" s="59" t="s">
        <v>867</v>
      </c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</row>
    <row r="545" spans="1:16" ht="13.5" customHeight="1" x14ac:dyDescent="0.25">
      <c r="A545" s="58"/>
      <c r="B545" s="58"/>
      <c r="C545" s="59" t="s">
        <v>868</v>
      </c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</row>
    <row r="546" spans="1:16" ht="13.5" customHeight="1" x14ac:dyDescent="0.25">
      <c r="A546" s="58"/>
      <c r="B546" s="58"/>
      <c r="C546" s="59" t="s">
        <v>869</v>
      </c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</row>
    <row r="547" spans="1:16" ht="13.5" customHeight="1" x14ac:dyDescent="0.25">
      <c r="A547" s="58"/>
      <c r="B547" s="58"/>
      <c r="C547" s="59" t="s">
        <v>870</v>
      </c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</row>
    <row r="548" spans="1:16" ht="13.5" customHeight="1" x14ac:dyDescent="0.25">
      <c r="A548" s="58"/>
      <c r="B548" s="58"/>
      <c r="C548" s="59" t="s">
        <v>871</v>
      </c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</row>
    <row r="549" spans="1:16" ht="13.5" customHeight="1" x14ac:dyDescent="0.25">
      <c r="A549" s="58"/>
      <c r="B549" s="58"/>
      <c r="C549" s="59" t="s">
        <v>872</v>
      </c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</row>
    <row r="550" spans="1:16" ht="13.5" customHeight="1" x14ac:dyDescent="0.25">
      <c r="A550" s="58"/>
      <c r="B550" s="58"/>
      <c r="C550" s="59" t="s">
        <v>873</v>
      </c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</row>
    <row r="551" spans="1:16" ht="13.5" customHeight="1" x14ac:dyDescent="0.25">
      <c r="A551" s="58"/>
      <c r="B551" s="58"/>
      <c r="C551" s="59" t="s">
        <v>874</v>
      </c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</row>
    <row r="552" spans="1:16" ht="13.5" customHeight="1" x14ac:dyDescent="0.25">
      <c r="A552" s="58"/>
      <c r="B552" s="58"/>
      <c r="C552" s="59" t="s">
        <v>875</v>
      </c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</row>
    <row r="553" spans="1:16" ht="13.5" customHeight="1" x14ac:dyDescent="0.25">
      <c r="A553" s="58"/>
      <c r="B553" s="58"/>
      <c r="C553" s="59" t="s">
        <v>876</v>
      </c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</row>
    <row r="554" spans="1:16" ht="13.5" customHeight="1" x14ac:dyDescent="0.25">
      <c r="A554" s="58"/>
      <c r="B554" s="58"/>
      <c r="C554" s="59" t="s">
        <v>877</v>
      </c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</row>
    <row r="555" spans="1:16" ht="13.5" customHeight="1" x14ac:dyDescent="0.25">
      <c r="A555" s="58"/>
      <c r="B555" s="58"/>
      <c r="C555" s="59" t="s">
        <v>878</v>
      </c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</row>
    <row r="556" spans="1:16" ht="13.5" customHeight="1" x14ac:dyDescent="0.25">
      <c r="A556" s="58"/>
      <c r="B556" s="58"/>
      <c r="C556" s="59" t="s">
        <v>879</v>
      </c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</row>
    <row r="557" spans="1:16" ht="13.5" customHeight="1" x14ac:dyDescent="0.25">
      <c r="A557" s="58"/>
      <c r="B557" s="58"/>
      <c r="C557" s="59" t="s">
        <v>880</v>
      </c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</row>
    <row r="558" spans="1:16" ht="13.5" customHeight="1" x14ac:dyDescent="0.25">
      <c r="A558" s="58"/>
      <c r="B558" s="58"/>
      <c r="C558" s="59" t="s">
        <v>881</v>
      </c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</row>
    <row r="559" spans="1:16" ht="13.5" customHeight="1" x14ac:dyDescent="0.25">
      <c r="A559" s="58"/>
      <c r="B559" s="58"/>
      <c r="C559" s="59" t="s">
        <v>882</v>
      </c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</row>
    <row r="560" spans="1:16" ht="13.5" customHeight="1" x14ac:dyDescent="0.25">
      <c r="A560" s="58"/>
      <c r="B560" s="58"/>
      <c r="C560" s="59" t="s">
        <v>883</v>
      </c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</row>
    <row r="561" spans="1:16" ht="13.5" customHeight="1" x14ac:dyDescent="0.25">
      <c r="A561" s="58"/>
      <c r="B561" s="58"/>
      <c r="C561" s="59" t="s">
        <v>884</v>
      </c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</row>
    <row r="562" spans="1:16" ht="13.5" customHeight="1" x14ac:dyDescent="0.25">
      <c r="A562" s="58"/>
      <c r="B562" s="58"/>
      <c r="C562" s="59" t="s">
        <v>885</v>
      </c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</row>
    <row r="563" spans="1:16" ht="13.5" customHeight="1" x14ac:dyDescent="0.25">
      <c r="A563" s="58"/>
      <c r="B563" s="58"/>
      <c r="C563" s="59" t="s">
        <v>886</v>
      </c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</row>
    <row r="564" spans="1:16" ht="13.5" customHeight="1" x14ac:dyDescent="0.25">
      <c r="A564" s="58"/>
      <c r="B564" s="58"/>
      <c r="C564" s="59" t="s">
        <v>887</v>
      </c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</row>
    <row r="565" spans="1:16" ht="13.5" customHeight="1" x14ac:dyDescent="0.25">
      <c r="A565" s="58"/>
      <c r="B565" s="58"/>
      <c r="C565" s="59" t="s">
        <v>888</v>
      </c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</row>
    <row r="566" spans="1:16" ht="13.5" customHeight="1" x14ac:dyDescent="0.25">
      <c r="A566" s="58"/>
      <c r="B566" s="58"/>
      <c r="C566" s="59" t="s">
        <v>889</v>
      </c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</row>
    <row r="567" spans="1:16" ht="13.5" customHeight="1" x14ac:dyDescent="0.25">
      <c r="A567" s="58"/>
      <c r="B567" s="58"/>
      <c r="C567" s="59" t="s">
        <v>890</v>
      </c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</row>
    <row r="568" spans="1:16" ht="13.5" customHeight="1" x14ac:dyDescent="0.25">
      <c r="A568" s="58"/>
      <c r="B568" s="58"/>
      <c r="C568" s="59" t="s">
        <v>891</v>
      </c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</row>
    <row r="569" spans="1:16" ht="13.5" customHeight="1" x14ac:dyDescent="0.25">
      <c r="A569" s="58"/>
      <c r="B569" s="58"/>
      <c r="C569" s="59" t="s">
        <v>892</v>
      </c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</row>
    <row r="570" spans="1:16" ht="13.5" customHeight="1" x14ac:dyDescent="0.25">
      <c r="A570" s="58"/>
      <c r="B570" s="58"/>
      <c r="C570" s="59" t="s">
        <v>893</v>
      </c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</row>
    <row r="571" spans="1:16" ht="13.5" customHeight="1" x14ac:dyDescent="0.25">
      <c r="A571" s="58"/>
      <c r="B571" s="58"/>
      <c r="C571" s="59" t="s">
        <v>894</v>
      </c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</row>
    <row r="572" spans="1:16" ht="13.5" customHeight="1" x14ac:dyDescent="0.25">
      <c r="A572" s="58"/>
      <c r="B572" s="58"/>
      <c r="C572" s="59" t="s">
        <v>895</v>
      </c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</row>
    <row r="573" spans="1:16" ht="13.5" customHeight="1" x14ac:dyDescent="0.25">
      <c r="A573" s="58"/>
      <c r="B573" s="58"/>
      <c r="C573" s="59" t="s">
        <v>896</v>
      </c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</row>
    <row r="574" spans="1:16" ht="13.5" customHeight="1" x14ac:dyDescent="0.25">
      <c r="A574" s="58"/>
      <c r="B574" s="58"/>
      <c r="C574" s="59" t="s">
        <v>897</v>
      </c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</row>
    <row r="575" spans="1:16" ht="13.5" customHeight="1" x14ac:dyDescent="0.25">
      <c r="A575" s="58"/>
      <c r="B575" s="58"/>
      <c r="C575" s="59" t="s">
        <v>898</v>
      </c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</row>
    <row r="576" spans="1:16" ht="13.5" customHeight="1" x14ac:dyDescent="0.25">
      <c r="A576" s="58"/>
      <c r="B576" s="58"/>
      <c r="C576" s="59" t="s">
        <v>899</v>
      </c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</row>
    <row r="577" spans="1:16" ht="13.5" customHeight="1" x14ac:dyDescent="0.25">
      <c r="A577" s="58"/>
      <c r="B577" s="58"/>
      <c r="C577" s="59" t="s">
        <v>900</v>
      </c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</row>
    <row r="578" spans="1:16" ht="13.5" customHeight="1" x14ac:dyDescent="0.25">
      <c r="A578" s="58"/>
      <c r="B578" s="58"/>
      <c r="C578" s="59" t="s">
        <v>901</v>
      </c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</row>
    <row r="579" spans="1:16" ht="13.5" customHeight="1" x14ac:dyDescent="0.25">
      <c r="A579" s="58"/>
      <c r="B579" s="58"/>
      <c r="C579" s="59" t="s">
        <v>902</v>
      </c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</row>
    <row r="580" spans="1:16" ht="13.5" customHeight="1" x14ac:dyDescent="0.25">
      <c r="A580" s="58"/>
      <c r="B580" s="58"/>
      <c r="C580" s="59" t="s">
        <v>903</v>
      </c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</row>
    <row r="581" spans="1:16" ht="13.5" customHeight="1" x14ac:dyDescent="0.25">
      <c r="A581" s="58"/>
      <c r="B581" s="58"/>
      <c r="C581" s="59" t="s">
        <v>904</v>
      </c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</row>
    <row r="582" spans="1:16" ht="13.5" customHeight="1" x14ac:dyDescent="0.25">
      <c r="A582" s="58"/>
      <c r="B582" s="58"/>
      <c r="C582" s="59" t="s">
        <v>905</v>
      </c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</row>
    <row r="583" spans="1:16" ht="13.5" customHeight="1" x14ac:dyDescent="0.25">
      <c r="A583" s="58"/>
      <c r="B583" s="58"/>
      <c r="C583" s="59" t="s">
        <v>906</v>
      </c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</row>
    <row r="584" spans="1:16" ht="13.5" customHeight="1" x14ac:dyDescent="0.25">
      <c r="A584" s="58"/>
      <c r="B584" s="58"/>
      <c r="C584" s="59" t="s">
        <v>907</v>
      </c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</row>
    <row r="585" spans="1:16" ht="13.5" customHeight="1" x14ac:dyDescent="0.25">
      <c r="A585" s="58"/>
      <c r="B585" s="58"/>
      <c r="C585" s="59" t="s">
        <v>908</v>
      </c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</row>
    <row r="586" spans="1:16" ht="13.5" customHeight="1" x14ac:dyDescent="0.25">
      <c r="A586" s="58"/>
      <c r="B586" s="58"/>
      <c r="C586" s="59" t="s">
        <v>909</v>
      </c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</row>
    <row r="587" spans="1:16" ht="13.5" customHeight="1" x14ac:dyDescent="0.25">
      <c r="A587" s="58"/>
      <c r="B587" s="58"/>
      <c r="C587" s="59" t="s">
        <v>910</v>
      </c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</row>
    <row r="588" spans="1:16" ht="13.5" customHeight="1" x14ac:dyDescent="0.25">
      <c r="A588" s="58"/>
      <c r="B588" s="58"/>
      <c r="C588" s="59" t="s">
        <v>911</v>
      </c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</row>
    <row r="589" spans="1:16" ht="13.5" customHeight="1" x14ac:dyDescent="0.25">
      <c r="A589" s="58"/>
      <c r="B589" s="58"/>
      <c r="C589" s="59" t="s">
        <v>912</v>
      </c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</row>
    <row r="590" spans="1:16" ht="13.5" customHeight="1" x14ac:dyDescent="0.25">
      <c r="A590" s="58"/>
      <c r="B590" s="58"/>
      <c r="C590" s="59" t="s">
        <v>913</v>
      </c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</row>
    <row r="591" spans="1:16" ht="13.5" customHeight="1" x14ac:dyDescent="0.25">
      <c r="A591" s="58"/>
      <c r="B591" s="58"/>
      <c r="C591" s="59" t="s">
        <v>914</v>
      </c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</row>
    <row r="592" spans="1:16" ht="13.5" customHeight="1" x14ac:dyDescent="0.25">
      <c r="A592" s="58"/>
      <c r="B592" s="58"/>
      <c r="C592" s="59" t="s">
        <v>915</v>
      </c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</row>
    <row r="593" spans="1:16" ht="13.5" customHeight="1" x14ac:dyDescent="0.25">
      <c r="A593" s="58"/>
      <c r="B593" s="58"/>
      <c r="C593" s="59" t="s">
        <v>916</v>
      </c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</row>
    <row r="594" spans="1:16" ht="13.5" customHeight="1" x14ac:dyDescent="0.25">
      <c r="A594" s="58"/>
      <c r="B594" s="58"/>
      <c r="C594" s="59" t="s">
        <v>917</v>
      </c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</row>
    <row r="595" spans="1:16" ht="13.5" customHeight="1" x14ac:dyDescent="0.25">
      <c r="A595" s="58"/>
      <c r="B595" s="58"/>
      <c r="C595" s="59" t="s">
        <v>918</v>
      </c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</row>
    <row r="596" spans="1:16" ht="13.5" customHeight="1" x14ac:dyDescent="0.25">
      <c r="A596" s="58"/>
      <c r="B596" s="58"/>
      <c r="C596" s="59" t="s">
        <v>919</v>
      </c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</row>
    <row r="597" spans="1:16" ht="13.5" customHeight="1" x14ac:dyDescent="0.25">
      <c r="A597" s="58"/>
      <c r="B597" s="58"/>
      <c r="C597" s="59" t="s">
        <v>920</v>
      </c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</row>
    <row r="598" spans="1:16" ht="13.5" customHeight="1" x14ac:dyDescent="0.25">
      <c r="A598" s="58"/>
      <c r="B598" s="58"/>
      <c r="C598" s="59" t="s">
        <v>921</v>
      </c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</row>
    <row r="599" spans="1:16" ht="13.5" customHeight="1" x14ac:dyDescent="0.25">
      <c r="A599" s="58"/>
      <c r="B599" s="58"/>
      <c r="C599" s="59" t="s">
        <v>922</v>
      </c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</row>
    <row r="600" spans="1:16" ht="13.5" customHeight="1" x14ac:dyDescent="0.25">
      <c r="A600" s="58"/>
      <c r="B600" s="58"/>
      <c r="C600" s="59" t="s">
        <v>923</v>
      </c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</row>
    <row r="601" spans="1:16" ht="13.5" customHeight="1" x14ac:dyDescent="0.25">
      <c r="A601" s="58"/>
      <c r="B601" s="58"/>
      <c r="C601" s="59" t="s">
        <v>924</v>
      </c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</row>
    <row r="602" spans="1:16" ht="13.5" customHeight="1" x14ac:dyDescent="0.25">
      <c r="A602" s="58"/>
      <c r="B602" s="58"/>
      <c r="C602" s="59" t="s">
        <v>925</v>
      </c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</row>
    <row r="603" spans="1:16" ht="13.5" customHeight="1" x14ac:dyDescent="0.25">
      <c r="A603" s="58"/>
      <c r="B603" s="58"/>
      <c r="C603" s="59" t="s">
        <v>926</v>
      </c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</row>
    <row r="604" spans="1:16" ht="13.5" customHeight="1" x14ac:dyDescent="0.25">
      <c r="A604" s="58"/>
      <c r="B604" s="58"/>
      <c r="C604" s="59" t="s">
        <v>927</v>
      </c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</row>
    <row r="605" spans="1:16" ht="13.5" customHeight="1" x14ac:dyDescent="0.25">
      <c r="A605" s="58"/>
      <c r="B605" s="58"/>
      <c r="C605" s="59" t="s">
        <v>928</v>
      </c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</row>
    <row r="606" spans="1:16" ht="13.5" customHeight="1" x14ac:dyDescent="0.25">
      <c r="A606" s="58"/>
      <c r="B606" s="58"/>
      <c r="C606" s="59" t="s">
        <v>929</v>
      </c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</row>
    <row r="607" spans="1:16" ht="13.5" customHeight="1" x14ac:dyDescent="0.25">
      <c r="A607" s="58"/>
      <c r="B607" s="58"/>
      <c r="C607" s="59" t="s">
        <v>930</v>
      </c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</row>
    <row r="608" spans="1:16" ht="13.5" customHeight="1" x14ac:dyDescent="0.25">
      <c r="A608" s="58"/>
      <c r="B608" s="58"/>
      <c r="C608" s="59" t="s">
        <v>931</v>
      </c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</row>
    <row r="609" spans="1:16" ht="13.5" customHeight="1" x14ac:dyDescent="0.25">
      <c r="A609" s="58"/>
      <c r="B609" s="58"/>
      <c r="C609" s="59" t="s">
        <v>932</v>
      </c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</row>
    <row r="610" spans="1:16" ht="13.5" customHeight="1" x14ac:dyDescent="0.25">
      <c r="A610" s="58"/>
      <c r="B610" s="58"/>
      <c r="C610" s="59" t="s">
        <v>933</v>
      </c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</row>
    <row r="611" spans="1:16" ht="13.5" customHeight="1" x14ac:dyDescent="0.25">
      <c r="A611" s="58"/>
      <c r="B611" s="58"/>
      <c r="C611" s="59" t="s">
        <v>934</v>
      </c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</row>
    <row r="612" spans="1:16" ht="13.5" customHeight="1" x14ac:dyDescent="0.25">
      <c r="A612" s="58"/>
      <c r="B612" s="58"/>
      <c r="C612" s="59" t="s">
        <v>935</v>
      </c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</row>
    <row r="613" spans="1:16" ht="13.5" customHeight="1" x14ac:dyDescent="0.25">
      <c r="A613" s="58"/>
      <c r="B613" s="58"/>
      <c r="C613" s="59" t="s">
        <v>936</v>
      </c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</row>
    <row r="614" spans="1:16" ht="13.5" customHeight="1" x14ac:dyDescent="0.25">
      <c r="A614" s="58"/>
      <c r="B614" s="58"/>
      <c r="C614" s="59" t="s">
        <v>937</v>
      </c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</row>
    <row r="615" spans="1:16" ht="13.5" customHeight="1" x14ac:dyDescent="0.25">
      <c r="A615" s="58"/>
      <c r="B615" s="58"/>
      <c r="C615" s="59" t="s">
        <v>938</v>
      </c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</row>
    <row r="616" spans="1:16" ht="13.5" customHeight="1" x14ac:dyDescent="0.25">
      <c r="A616" s="58"/>
      <c r="B616" s="58"/>
      <c r="C616" s="59" t="s">
        <v>939</v>
      </c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</row>
    <row r="617" spans="1:16" ht="13.5" customHeight="1" x14ac:dyDescent="0.25">
      <c r="A617" s="58"/>
      <c r="B617" s="58"/>
      <c r="C617" s="59" t="s">
        <v>940</v>
      </c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</row>
    <row r="618" spans="1:16" ht="13.5" customHeight="1" x14ac:dyDescent="0.25">
      <c r="A618" s="58"/>
      <c r="B618" s="58"/>
      <c r="C618" s="59" t="s">
        <v>941</v>
      </c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</row>
    <row r="619" spans="1:16" ht="13.5" customHeight="1" x14ac:dyDescent="0.25">
      <c r="A619" s="58"/>
      <c r="B619" s="58"/>
      <c r="C619" s="59" t="s">
        <v>942</v>
      </c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</row>
    <row r="620" spans="1:16" ht="13.5" customHeight="1" x14ac:dyDescent="0.25">
      <c r="A620" s="58"/>
      <c r="B620" s="58"/>
      <c r="C620" s="59" t="s">
        <v>943</v>
      </c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</row>
    <row r="621" spans="1:16" ht="13.5" customHeight="1" x14ac:dyDescent="0.25">
      <c r="A621" s="58"/>
      <c r="B621" s="58"/>
      <c r="C621" s="59" t="s">
        <v>944</v>
      </c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</row>
    <row r="622" spans="1:16" ht="13.5" customHeight="1" x14ac:dyDescent="0.25">
      <c r="A622" s="58"/>
      <c r="B622" s="58"/>
      <c r="C622" s="59" t="s">
        <v>945</v>
      </c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</row>
    <row r="623" spans="1:16" ht="13.5" customHeight="1" x14ac:dyDescent="0.25">
      <c r="A623" s="58"/>
      <c r="B623" s="58"/>
      <c r="C623" s="59" t="s">
        <v>946</v>
      </c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</row>
    <row r="624" spans="1:16" ht="13.5" customHeight="1" x14ac:dyDescent="0.25">
      <c r="A624" s="58"/>
      <c r="B624" s="58"/>
      <c r="C624" s="59" t="s">
        <v>947</v>
      </c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</row>
    <row r="625" spans="1:16" ht="13.5" customHeight="1" x14ac:dyDescent="0.25">
      <c r="A625" s="58"/>
      <c r="B625" s="58"/>
      <c r="C625" s="59" t="s">
        <v>948</v>
      </c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</row>
  </sheetData>
  <autoFilter ref="C1:C625"/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workbookViewId="0"/>
  </sheetViews>
  <sheetFormatPr defaultColWidth="14.42578125" defaultRowHeight="15" customHeight="1" x14ac:dyDescent="0.25"/>
  <cols>
    <col min="1" max="1" width="33.7109375" customWidth="1"/>
    <col min="2" max="2" width="42" customWidth="1"/>
    <col min="3" max="11" width="8.7109375" customWidth="1"/>
  </cols>
  <sheetData>
    <row r="1" spans="1:2" ht="14.25" customHeight="1" x14ac:dyDescent="0.25">
      <c r="A1" s="70" t="s">
        <v>228</v>
      </c>
      <c r="B1" s="71" t="s">
        <v>949</v>
      </c>
    </row>
    <row r="2" spans="1:2" ht="14.25" customHeight="1" x14ac:dyDescent="0.25">
      <c r="A2" s="70" t="s">
        <v>218</v>
      </c>
      <c r="B2" s="71" t="s">
        <v>950</v>
      </c>
    </row>
    <row r="3" spans="1:2" ht="14.25" customHeight="1" x14ac:dyDescent="0.25">
      <c r="A3" s="70" t="s">
        <v>236</v>
      </c>
      <c r="B3" s="71" t="s">
        <v>951</v>
      </c>
    </row>
    <row r="4" spans="1:2" ht="14.25" customHeight="1" x14ac:dyDescent="0.25">
      <c r="A4" s="70" t="s">
        <v>244</v>
      </c>
      <c r="B4" s="71" t="s">
        <v>952</v>
      </c>
    </row>
    <row r="5" spans="1:2" ht="14.25" customHeight="1" x14ac:dyDescent="0.25">
      <c r="A5" s="70" t="s">
        <v>250</v>
      </c>
      <c r="B5" s="71" t="s">
        <v>953</v>
      </c>
    </row>
    <row r="6" spans="1:2" ht="14.25" customHeight="1" x14ac:dyDescent="0.25">
      <c r="A6" s="70" t="s">
        <v>208</v>
      </c>
      <c r="B6" s="72">
        <v>43</v>
      </c>
    </row>
    <row r="7" spans="1:2" ht="14.25" customHeight="1" x14ac:dyDescent="0.25">
      <c r="A7" s="70" t="s">
        <v>184</v>
      </c>
      <c r="B7" s="71" t="s">
        <v>954</v>
      </c>
    </row>
    <row r="8" spans="1:2" ht="14.25" customHeight="1" x14ac:dyDescent="0.25">
      <c r="A8" s="70" t="s">
        <v>197</v>
      </c>
      <c r="B8" s="71" t="s">
        <v>955</v>
      </c>
    </row>
    <row r="9" spans="1:2" ht="14.25" customHeight="1" x14ac:dyDescent="0.25"/>
    <row r="10" spans="1:2" ht="14.25" customHeight="1" x14ac:dyDescent="0.25"/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defaultColWidth="14.42578125" defaultRowHeight="15" customHeight="1" x14ac:dyDescent="0.25"/>
  <cols>
    <col min="1" max="1" width="45.28515625" customWidth="1"/>
    <col min="2" max="9" width="16.5703125" customWidth="1"/>
    <col min="10" max="17" width="17.7109375" customWidth="1"/>
  </cols>
  <sheetData>
    <row r="1" spans="1:17" ht="14.25" customHeight="1" x14ac:dyDescent="0.25"/>
    <row r="2" spans="1:17" ht="14.25" customHeight="1" x14ac:dyDescent="0.25">
      <c r="A2" s="73" t="s">
        <v>956</v>
      </c>
      <c r="B2" s="73" t="s">
        <v>957</v>
      </c>
      <c r="C2" s="73" t="s">
        <v>958</v>
      </c>
      <c r="D2" s="73" t="s">
        <v>959</v>
      </c>
      <c r="E2" s="73" t="s">
        <v>960</v>
      </c>
      <c r="F2" s="73" t="s">
        <v>20</v>
      </c>
      <c r="G2" s="73" t="s">
        <v>961</v>
      </c>
      <c r="H2" s="73" t="s">
        <v>962</v>
      </c>
      <c r="I2" s="73" t="s">
        <v>963</v>
      </c>
      <c r="J2" s="73" t="s">
        <v>24</v>
      </c>
      <c r="K2" s="73" t="s">
        <v>25</v>
      </c>
      <c r="L2" s="73" t="s">
        <v>26</v>
      </c>
      <c r="M2" s="73" t="s">
        <v>27</v>
      </c>
      <c r="N2" s="73" t="s">
        <v>28</v>
      </c>
      <c r="O2" s="73" t="s">
        <v>29</v>
      </c>
      <c r="P2" s="73" t="s">
        <v>30</v>
      </c>
      <c r="Q2" s="73" t="s">
        <v>31</v>
      </c>
    </row>
    <row r="3" spans="1:17" ht="14.25" customHeight="1" x14ac:dyDescent="0.25">
      <c r="A3" s="53" t="s">
        <v>964</v>
      </c>
      <c r="B3" t="s">
        <v>965</v>
      </c>
      <c r="C3" t="s">
        <v>966</v>
      </c>
      <c r="D3" t="s">
        <v>967</v>
      </c>
      <c r="E3" t="s">
        <v>968</v>
      </c>
      <c r="F3" t="s">
        <v>969</v>
      </c>
      <c r="G3" t="s">
        <v>970</v>
      </c>
      <c r="H3" t="s">
        <v>971</v>
      </c>
      <c r="I3" t="s">
        <v>972</v>
      </c>
      <c r="J3" t="s">
        <v>973</v>
      </c>
      <c r="K3" t="s">
        <v>974</v>
      </c>
      <c r="L3" t="s">
        <v>975</v>
      </c>
      <c r="M3" t="s">
        <v>976</v>
      </c>
      <c r="N3" t="s">
        <v>977</v>
      </c>
      <c r="O3" t="s">
        <v>978</v>
      </c>
      <c r="P3" t="s">
        <v>979</v>
      </c>
      <c r="Q3" t="s">
        <v>980</v>
      </c>
    </row>
    <row r="4" spans="1:17" ht="14.25" customHeight="1" x14ac:dyDescent="0.25">
      <c r="A4" s="74" t="s">
        <v>228</v>
      </c>
      <c r="B4" s="53">
        <v>3106</v>
      </c>
      <c r="C4" s="53">
        <v>1950</v>
      </c>
      <c r="D4" s="53">
        <v>773</v>
      </c>
      <c r="E4" s="53">
        <v>227</v>
      </c>
      <c r="F4" s="53">
        <v>53</v>
      </c>
      <c r="G4" s="53">
        <v>59</v>
      </c>
      <c r="H4" s="53">
        <v>3</v>
      </c>
      <c r="I4" s="53">
        <v>17</v>
      </c>
      <c r="J4" s="53">
        <v>0</v>
      </c>
      <c r="K4" s="53">
        <v>0</v>
      </c>
      <c r="L4" s="53">
        <v>3</v>
      </c>
      <c r="M4" s="53">
        <v>0</v>
      </c>
      <c r="N4" s="53">
        <v>0</v>
      </c>
      <c r="O4" s="53">
        <v>0</v>
      </c>
      <c r="P4" s="53">
        <v>0</v>
      </c>
      <c r="Q4" s="53">
        <v>21</v>
      </c>
    </row>
    <row r="5" spans="1:17" ht="14.25" customHeight="1" x14ac:dyDescent="0.25">
      <c r="A5" s="74" t="s">
        <v>218</v>
      </c>
      <c r="B5" s="53">
        <v>277</v>
      </c>
      <c r="C5" s="53">
        <v>121</v>
      </c>
      <c r="D5" s="53">
        <v>30</v>
      </c>
      <c r="E5" s="53">
        <v>89</v>
      </c>
      <c r="F5" s="53">
        <v>7</v>
      </c>
      <c r="G5" s="53">
        <v>3</v>
      </c>
      <c r="H5" s="53">
        <v>11</v>
      </c>
      <c r="I5" s="53">
        <v>5</v>
      </c>
      <c r="J5" s="53">
        <v>0</v>
      </c>
      <c r="K5" s="53">
        <v>0</v>
      </c>
      <c r="L5" s="53">
        <v>0</v>
      </c>
      <c r="M5" s="53">
        <v>1</v>
      </c>
      <c r="N5" s="53">
        <v>0</v>
      </c>
      <c r="O5" s="53">
        <v>0</v>
      </c>
      <c r="P5" s="53">
        <v>9</v>
      </c>
      <c r="Q5" s="53">
        <v>1</v>
      </c>
    </row>
    <row r="6" spans="1:17" ht="14.25" customHeight="1" x14ac:dyDescent="0.25">
      <c r="A6" s="74" t="s">
        <v>236</v>
      </c>
      <c r="B6" s="53">
        <v>798</v>
      </c>
      <c r="C6" s="53">
        <v>541</v>
      </c>
      <c r="D6" s="53">
        <v>95</v>
      </c>
      <c r="E6" s="53">
        <v>96</v>
      </c>
      <c r="F6" s="53">
        <v>44</v>
      </c>
      <c r="G6" s="53">
        <v>16</v>
      </c>
      <c r="H6" s="53">
        <v>2</v>
      </c>
      <c r="I6" s="53">
        <v>3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  <c r="O6" s="53">
        <v>1</v>
      </c>
      <c r="P6" s="53">
        <v>0</v>
      </c>
      <c r="Q6" s="53">
        <v>0</v>
      </c>
    </row>
    <row r="7" spans="1:17" ht="14.25" customHeight="1" x14ac:dyDescent="0.25">
      <c r="A7" s="74" t="s">
        <v>244</v>
      </c>
      <c r="B7" s="53">
        <v>195</v>
      </c>
      <c r="C7" s="53">
        <v>131</v>
      </c>
      <c r="D7" s="53">
        <v>8</v>
      </c>
      <c r="E7" s="53">
        <v>22</v>
      </c>
      <c r="F7" s="53">
        <v>14</v>
      </c>
      <c r="G7" s="53">
        <v>9</v>
      </c>
      <c r="H7" s="53">
        <v>4</v>
      </c>
      <c r="I7" s="53">
        <v>4</v>
      </c>
      <c r="J7" s="53">
        <v>0</v>
      </c>
      <c r="K7" s="53">
        <v>2</v>
      </c>
      <c r="L7" s="53">
        <v>0</v>
      </c>
      <c r="M7" s="53">
        <v>1</v>
      </c>
      <c r="N7" s="53">
        <v>0</v>
      </c>
      <c r="O7" s="53">
        <v>0</v>
      </c>
      <c r="P7" s="53">
        <v>0</v>
      </c>
      <c r="Q7" s="53">
        <v>0</v>
      </c>
    </row>
    <row r="8" spans="1:17" ht="14.25" customHeight="1" x14ac:dyDescent="0.25">
      <c r="A8" s="74" t="s">
        <v>250</v>
      </c>
      <c r="B8" s="53">
        <v>1945</v>
      </c>
      <c r="C8" s="53">
        <v>805</v>
      </c>
      <c r="D8" s="53">
        <v>98</v>
      </c>
      <c r="E8" s="53">
        <v>274</v>
      </c>
      <c r="F8" s="53">
        <v>642</v>
      </c>
      <c r="G8" s="53">
        <v>31</v>
      </c>
      <c r="H8" s="53">
        <v>7</v>
      </c>
      <c r="I8" s="53">
        <v>38</v>
      </c>
      <c r="J8" s="53">
        <v>1</v>
      </c>
      <c r="K8" s="53">
        <v>2</v>
      </c>
      <c r="L8" s="53">
        <v>1</v>
      </c>
      <c r="M8" s="53">
        <v>3</v>
      </c>
      <c r="N8" s="53">
        <v>0</v>
      </c>
      <c r="O8" s="53">
        <v>9</v>
      </c>
      <c r="P8" s="53">
        <v>0</v>
      </c>
      <c r="Q8" s="53">
        <v>34</v>
      </c>
    </row>
    <row r="9" spans="1:17" ht="14.25" customHeight="1" x14ac:dyDescent="0.25">
      <c r="A9" s="74" t="s">
        <v>208</v>
      </c>
      <c r="B9" s="53">
        <v>708</v>
      </c>
      <c r="C9" s="53">
        <v>428</v>
      </c>
      <c r="D9" s="53">
        <v>47</v>
      </c>
      <c r="E9" s="53">
        <v>75</v>
      </c>
      <c r="F9" s="53">
        <v>101</v>
      </c>
      <c r="G9" s="53">
        <v>15</v>
      </c>
      <c r="H9" s="53">
        <v>27</v>
      </c>
      <c r="I9" s="53">
        <v>12</v>
      </c>
      <c r="J9" s="53">
        <v>0</v>
      </c>
      <c r="K9" s="53">
        <v>0</v>
      </c>
      <c r="L9" s="53">
        <v>0</v>
      </c>
      <c r="M9" s="53">
        <v>2</v>
      </c>
      <c r="N9" s="53">
        <v>0</v>
      </c>
      <c r="O9" s="53">
        <v>1</v>
      </c>
      <c r="P9" s="53">
        <v>0</v>
      </c>
      <c r="Q9" s="53">
        <v>0</v>
      </c>
    </row>
    <row r="10" spans="1:17" ht="14.25" customHeight="1" x14ac:dyDescent="0.25">
      <c r="A10" s="74" t="s">
        <v>184</v>
      </c>
      <c r="B10" s="53">
        <v>7511</v>
      </c>
      <c r="C10" s="53">
        <v>3036</v>
      </c>
      <c r="D10" s="53">
        <v>380</v>
      </c>
      <c r="E10" s="53">
        <v>530</v>
      </c>
      <c r="F10" s="53">
        <v>3251</v>
      </c>
      <c r="G10" s="53">
        <v>79</v>
      </c>
      <c r="H10" s="53">
        <v>43</v>
      </c>
      <c r="I10" s="53">
        <v>116</v>
      </c>
      <c r="J10" s="53">
        <v>0</v>
      </c>
      <c r="K10" s="53">
        <v>5</v>
      </c>
      <c r="L10" s="53">
        <v>3</v>
      </c>
      <c r="M10" s="53">
        <v>6</v>
      </c>
      <c r="N10" s="53">
        <v>7</v>
      </c>
      <c r="O10" s="53">
        <v>1</v>
      </c>
      <c r="P10" s="53">
        <v>4</v>
      </c>
      <c r="Q10" s="53">
        <v>50</v>
      </c>
    </row>
    <row r="11" spans="1:17" ht="14.25" customHeight="1" x14ac:dyDescent="0.25">
      <c r="A11" s="74" t="s">
        <v>197</v>
      </c>
      <c r="B11" s="53">
        <v>2982</v>
      </c>
      <c r="C11" s="53">
        <v>1890</v>
      </c>
      <c r="D11" s="53">
        <v>380</v>
      </c>
      <c r="E11" s="53">
        <v>280</v>
      </c>
      <c r="F11" s="53">
        <v>295</v>
      </c>
      <c r="G11" s="53">
        <v>63</v>
      </c>
      <c r="H11" s="53">
        <v>20</v>
      </c>
      <c r="I11" s="53">
        <v>35</v>
      </c>
      <c r="J11" s="53">
        <v>0</v>
      </c>
      <c r="K11" s="53">
        <v>3</v>
      </c>
      <c r="L11" s="53">
        <v>6</v>
      </c>
      <c r="M11" s="53">
        <v>4</v>
      </c>
      <c r="N11" s="53">
        <v>1</v>
      </c>
      <c r="O11" s="53">
        <v>5</v>
      </c>
      <c r="P11" s="53">
        <v>0</v>
      </c>
      <c r="Q11" s="53">
        <v>0</v>
      </c>
    </row>
    <row r="12" spans="1:17" ht="14.25" customHeight="1" x14ac:dyDescent="0.25">
      <c r="A12" s="74" t="s">
        <v>981</v>
      </c>
      <c r="B12" s="53">
        <v>17522</v>
      </c>
      <c r="C12" s="53">
        <v>8902</v>
      </c>
      <c r="D12" s="53">
        <v>1811</v>
      </c>
      <c r="E12" s="53">
        <v>1593</v>
      </c>
      <c r="F12" s="53">
        <v>4407</v>
      </c>
      <c r="G12" s="53">
        <v>275</v>
      </c>
      <c r="H12" s="53">
        <v>117</v>
      </c>
      <c r="I12" s="53">
        <v>230</v>
      </c>
      <c r="J12" s="53">
        <v>1</v>
      </c>
      <c r="K12" s="53">
        <v>12</v>
      </c>
      <c r="L12" s="53">
        <v>13</v>
      </c>
      <c r="M12" s="53">
        <v>17</v>
      </c>
      <c r="N12" s="53">
        <v>8</v>
      </c>
      <c r="O12" s="53">
        <v>17</v>
      </c>
      <c r="P12" s="53">
        <v>13</v>
      </c>
      <c r="Q12" s="53">
        <v>106</v>
      </c>
    </row>
    <row r="13" spans="1:17" ht="14.25" customHeight="1" x14ac:dyDescent="0.25"/>
    <row r="14" spans="1:17" ht="14.25" customHeight="1" x14ac:dyDescent="0.25"/>
    <row r="15" spans="1:17" ht="14.25" customHeight="1" x14ac:dyDescent="0.25"/>
    <row r="16" spans="1:17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1. Форма сбора</vt:lpstr>
      <vt:lpstr>2. Нозологии</vt:lpstr>
      <vt:lpstr>3. Целевики</vt:lpstr>
      <vt:lpstr>Статус_сдачи_отчета</vt:lpstr>
      <vt:lpstr>Статус_сверки</vt:lpstr>
      <vt:lpstr>Выпадающие списки</vt:lpstr>
      <vt:lpstr>Отрасли по Кодам</vt:lpstr>
      <vt:lpstr>По отраслям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занятости выпускников 2024</dc:title>
  <dc:creator>LAP-VTK-L848</dc:creator>
  <cp:lastModifiedBy>Arhitektor</cp:lastModifiedBy>
  <cp:revision>5</cp:revision>
  <dcterms:created xsi:type="dcterms:W3CDTF">2006-09-16T00:00:00Z</dcterms:created>
  <dcterms:modified xsi:type="dcterms:W3CDTF">2026-04-01T11:22:15Z</dcterms:modified>
</cp:coreProperties>
</file>